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600" windowHeight="10095"/>
  </bookViews>
  <sheets>
    <sheet name="Statement" sheetId="1" r:id="rId1"/>
    <sheet name="iTUNES" sheetId="2" r:id="rId2"/>
    <sheet name="Apple Music" sheetId="3" r:id="rId3"/>
    <sheet name="Beats Radio" sheetId="4" r:id="rId4"/>
    <sheet name="SRD Digital" sheetId="5" r:id="rId5"/>
  </sheets>
  <externalReferences>
    <externalReference r:id="rId6"/>
  </externalReferences>
  <definedNames>
    <definedName name="__Anonymous_Sheet_DB__1_10">'SRD Digital'!$A$1:$Z$1</definedName>
    <definedName name="__Anonymous_Sheet_DB__1_3">'SRD Digital'!#REF!</definedName>
    <definedName name="__Anonymous_Sheet_DB__1_4">iTUNES!$A$1:$Z$1</definedName>
    <definedName name="__Anonymous_Sheet_DB__1_5">[1]Labaleine!#REF!</definedName>
    <definedName name="__Anonymous_Sheet_DB__1_8">iTUNES!$A$1:$Z$1</definedName>
    <definedName name="__Anonymous_Sheet_DB__2_1">'SRD Digital'!#REF!</definedName>
    <definedName name="__Anonymous_Sheet_DB__2_3">'Apple Music'!$A$1:$Q$1</definedName>
    <definedName name="_xlnm._FilterDatabase" localSheetId="2" hidden="1">'Apple Music'!$A$1:$S$1001</definedName>
    <definedName name="_xlnm._FilterDatabase" localSheetId="4" hidden="1">'SRD Digital'!$A$1:$Z$1</definedName>
    <definedName name="Excel_BuiltIn__FilterDatabase" localSheetId="2">'Apple Music'!$A$1:$Q$1</definedName>
    <definedName name="Excel_BuiltIn__FilterDatabase" localSheetId="1">iTUNES!$A$1:$Z$1</definedName>
    <definedName name="Excel_BuiltIn__FilterDatabase" localSheetId="4">'SRD Digital'!$A$1:$Z$1</definedName>
    <definedName name="Excel_BuiltIn__FilterDatabase">#REF!</definedName>
    <definedName name="Excel_BuiltIn__FilterDatabase_1">'[1]SRD sales'!#REF!</definedName>
    <definedName name="Excel_BuiltIn__FilterDatabase_4">'SRD Digital'!#REF!</definedName>
    <definedName name="Excel_BuiltIn__FilterDatabase_5">iTUNES!$A$1:$Z$1</definedName>
    <definedName name="Excel_BuiltIn__FilterDatabase_7">'SRD Digital'!$A$1:$Z$1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" i="5"/>
  <c r="Z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Y496"/>
  <c r="Z496"/>
  <c r="Y497"/>
  <c r="Z497"/>
  <c r="Y498"/>
  <c r="Z498"/>
  <c r="Y499"/>
  <c r="Z499"/>
  <c r="Y500"/>
  <c r="Z500"/>
  <c r="Y501"/>
  <c r="Z501"/>
  <c r="Y502"/>
  <c r="Z502"/>
  <c r="Y503"/>
  <c r="Z503"/>
  <c r="Y504"/>
  <c r="Z504"/>
  <c r="Y505"/>
  <c r="Z505"/>
  <c r="Y506"/>
  <c r="Z506"/>
  <c r="Y507"/>
  <c r="Z507"/>
  <c r="Y508"/>
  <c r="Z508"/>
  <c r="Y509"/>
  <c r="Z509"/>
  <c r="Y510"/>
  <c r="Z510"/>
  <c r="Y511"/>
  <c r="Z511"/>
  <c r="Y512"/>
  <c r="Z512"/>
  <c r="Y513"/>
  <c r="Z513"/>
  <c r="Y514"/>
  <c r="Z514"/>
  <c r="Y515"/>
  <c r="Z515"/>
  <c r="Y516"/>
  <c r="Z516"/>
  <c r="Y517"/>
  <c r="Z517"/>
  <c r="Y518"/>
  <c r="Z518"/>
  <c r="Y519"/>
  <c r="Z519"/>
  <c r="Y520"/>
  <c r="Z520"/>
  <c r="Y521"/>
  <c r="Z521"/>
  <c r="Y522"/>
  <c r="Z522"/>
  <c r="Y523"/>
  <c r="Z523"/>
  <c r="Y524"/>
  <c r="Z524"/>
  <c r="Y525"/>
  <c r="Z525"/>
  <c r="Y526"/>
  <c r="Z526"/>
  <c r="Y527"/>
  <c r="Z527"/>
  <c r="Y528"/>
  <c r="Z528"/>
  <c r="Y529"/>
  <c r="Z529"/>
  <c r="Y530"/>
  <c r="Z530"/>
  <c r="Y531"/>
  <c r="Z531"/>
  <c r="Y532"/>
  <c r="Z532"/>
  <c r="Y533"/>
  <c r="Z533"/>
  <c r="Y534"/>
  <c r="Z534"/>
  <c r="Y535"/>
  <c r="Z535"/>
  <c r="Y536"/>
  <c r="Z536"/>
  <c r="Y537"/>
  <c r="Z537"/>
  <c r="Y538"/>
  <c r="Z538"/>
  <c r="Y539"/>
  <c r="Z539"/>
  <c r="Y540"/>
  <c r="Z540"/>
  <c r="Y541"/>
  <c r="Z541"/>
  <c r="Y542"/>
  <c r="Z542"/>
  <c r="Y543"/>
  <c r="Z543"/>
  <c r="Y544"/>
  <c r="Z544"/>
  <c r="Y545"/>
  <c r="Z545"/>
  <c r="Y546"/>
  <c r="Z546"/>
  <c r="Y547"/>
  <c r="Z547"/>
  <c r="Y548"/>
  <c r="Z548"/>
  <c r="Y549"/>
  <c r="Z549"/>
  <c r="Y550"/>
  <c r="Z550"/>
  <c r="Y551"/>
  <c r="Z551"/>
  <c r="Y552"/>
  <c r="Z552"/>
  <c r="Y553"/>
  <c r="Z553"/>
  <c r="Y554"/>
  <c r="Z554"/>
  <c r="Y555"/>
  <c r="Z555"/>
  <c r="Y556"/>
  <c r="Z556"/>
  <c r="Y557"/>
  <c r="Z557"/>
  <c r="Y558"/>
  <c r="Z558"/>
  <c r="Y559"/>
  <c r="Z559"/>
  <c r="Y560"/>
  <c r="Z560"/>
  <c r="Y561"/>
  <c r="Z561"/>
  <c r="Y562"/>
  <c r="Z562"/>
  <c r="Y563"/>
  <c r="Z563"/>
  <c r="Y564"/>
  <c r="Z564"/>
  <c r="Y565"/>
  <c r="Z565"/>
  <c r="Y566"/>
  <c r="Z566"/>
  <c r="Y567"/>
  <c r="Z567"/>
  <c r="Y568"/>
  <c r="Z568"/>
  <c r="Y569"/>
  <c r="Z569"/>
  <c r="Y570"/>
  <c r="Z570"/>
  <c r="Y571"/>
  <c r="Z571"/>
  <c r="Y572"/>
  <c r="Z572"/>
  <c r="Y573"/>
  <c r="Z573"/>
  <c r="Y574"/>
  <c r="Z574"/>
  <c r="Y575"/>
  <c r="Z575"/>
  <c r="Y576"/>
  <c r="Z576"/>
  <c r="Y577"/>
  <c r="Z577"/>
  <c r="Y578"/>
  <c r="Z578"/>
  <c r="Y579"/>
  <c r="Z579"/>
  <c r="Y580"/>
  <c r="Z580"/>
  <c r="Y581"/>
  <c r="Z581"/>
  <c r="Y582"/>
  <c r="Z582"/>
  <c r="Y583"/>
  <c r="Z583"/>
  <c r="Y584"/>
  <c r="Z584"/>
  <c r="Y585"/>
  <c r="Z585"/>
  <c r="Y586"/>
  <c r="Z586"/>
  <c r="Y587"/>
  <c r="Z587"/>
  <c r="Y588"/>
  <c r="Z588"/>
  <c r="Y589"/>
  <c r="Z589"/>
  <c r="Y590"/>
  <c r="Z590"/>
  <c r="Y591"/>
  <c r="Z591"/>
  <c r="Y592"/>
  <c r="Z592"/>
  <c r="Y593"/>
  <c r="Z593"/>
  <c r="Y594"/>
  <c r="Z594"/>
  <c r="Y595"/>
  <c r="Z595"/>
  <c r="Y596"/>
  <c r="Z596"/>
  <c r="Y597"/>
  <c r="Z597"/>
  <c r="Y598"/>
  <c r="Z598"/>
  <c r="Y599"/>
  <c r="Z599"/>
  <c r="Y600"/>
  <c r="Z600"/>
  <c r="Y601"/>
  <c r="Z601"/>
  <c r="Y602"/>
  <c r="Z602"/>
  <c r="Y603"/>
  <c r="Z603"/>
  <c r="Y604"/>
  <c r="Z604"/>
  <c r="Y605"/>
  <c r="Z605"/>
  <c r="Y606"/>
  <c r="Z606"/>
  <c r="Y607"/>
  <c r="Z607"/>
  <c r="Y608"/>
  <c r="Z608"/>
  <c r="Y609"/>
  <c r="Z609"/>
  <c r="Y610"/>
  <c r="Z610"/>
  <c r="Y611"/>
  <c r="Z611"/>
  <c r="Y612"/>
  <c r="Z612"/>
  <c r="Y613"/>
  <c r="Z613"/>
  <c r="Y614"/>
  <c r="Z614"/>
  <c r="Y615"/>
  <c r="Z615"/>
  <c r="Y616"/>
  <c r="Z616"/>
  <c r="Y617"/>
  <c r="Z617"/>
  <c r="Y618"/>
  <c r="Z618"/>
  <c r="Y619"/>
  <c r="Z619"/>
  <c r="Y620"/>
  <c r="Z620"/>
  <c r="Y621"/>
  <c r="Z621"/>
  <c r="Y622"/>
  <c r="Z622"/>
  <c r="Y623"/>
  <c r="Z623"/>
  <c r="Y624"/>
  <c r="Z624"/>
  <c r="Y625"/>
  <c r="Z625"/>
  <c r="Y626"/>
  <c r="Z626"/>
  <c r="Y627"/>
  <c r="Z627"/>
  <c r="Y628"/>
  <c r="Z628"/>
  <c r="Y629"/>
  <c r="Z629"/>
  <c r="Y630"/>
  <c r="Z630"/>
  <c r="Y631"/>
  <c r="Z631"/>
  <c r="Y632"/>
  <c r="Z632"/>
  <c r="Y633"/>
  <c r="Z633"/>
  <c r="Y634"/>
  <c r="Z634"/>
  <c r="Y635"/>
  <c r="Z635"/>
  <c r="Y636"/>
  <c r="Z636"/>
  <c r="Y637"/>
  <c r="Z637"/>
  <c r="Y638"/>
  <c r="Z638"/>
  <c r="Y639"/>
  <c r="Z639"/>
  <c r="Y640"/>
  <c r="Z640"/>
  <c r="Y641"/>
  <c r="Z641"/>
  <c r="Y642"/>
  <c r="Z642"/>
  <c r="Y643"/>
  <c r="Z643"/>
  <c r="Y644"/>
  <c r="Z644"/>
  <c r="Y645"/>
  <c r="Z645"/>
  <c r="Y646"/>
  <c r="Z646"/>
  <c r="Y647"/>
  <c r="Z647"/>
  <c r="Y648"/>
  <c r="Z648"/>
  <c r="Y649"/>
  <c r="Z649"/>
  <c r="Y650"/>
  <c r="Z650"/>
  <c r="Y651"/>
  <c r="Z651"/>
  <c r="Y652"/>
  <c r="Z652"/>
  <c r="Y653"/>
  <c r="Z653"/>
  <c r="Y654"/>
  <c r="Z654"/>
  <c r="Y655"/>
  <c r="Z655"/>
  <c r="Y656"/>
  <c r="Z656"/>
  <c r="Y657"/>
  <c r="Z657"/>
  <c r="Y658"/>
  <c r="Z658"/>
  <c r="Y659"/>
  <c r="Z659"/>
  <c r="Y660"/>
  <c r="Z660"/>
  <c r="Y661"/>
  <c r="Z661"/>
  <c r="Y662"/>
  <c r="Z662"/>
  <c r="Y663"/>
  <c r="Z663"/>
  <c r="Y664"/>
  <c r="Z664"/>
  <c r="Y665"/>
  <c r="Z665"/>
  <c r="Y666"/>
  <c r="Z666"/>
  <c r="Y667"/>
  <c r="Z667"/>
  <c r="Y668"/>
  <c r="Z668"/>
  <c r="Y669"/>
  <c r="Z669"/>
  <c r="Y670"/>
  <c r="Z670"/>
  <c r="Y671"/>
  <c r="Z671"/>
  <c r="Y672"/>
  <c r="Z672"/>
  <c r="Y673"/>
  <c r="Z673"/>
  <c r="Y674"/>
  <c r="Z674"/>
  <c r="Y675"/>
  <c r="Z675"/>
  <c r="Y676"/>
  <c r="Z676"/>
  <c r="Y677"/>
  <c r="Z677"/>
  <c r="Y678"/>
  <c r="Z678"/>
  <c r="Y679"/>
  <c r="Z679"/>
  <c r="Y680"/>
  <c r="Z680"/>
  <c r="Y681"/>
  <c r="Z681"/>
  <c r="Y682"/>
  <c r="Z682"/>
  <c r="Y683"/>
  <c r="Z683"/>
  <c r="Y684"/>
  <c r="Z684"/>
  <c r="Y685"/>
  <c r="Z685"/>
  <c r="Y686"/>
  <c r="Z686"/>
  <c r="Y687"/>
  <c r="Z687"/>
  <c r="Y688"/>
  <c r="Z688"/>
  <c r="Y689"/>
  <c r="Z689"/>
  <c r="Y690"/>
  <c r="Z690"/>
  <c r="Y691"/>
  <c r="Z691"/>
  <c r="Y692"/>
  <c r="Z692"/>
  <c r="Y693"/>
  <c r="Z693"/>
  <c r="Y694"/>
  <c r="Z694"/>
  <c r="Y695"/>
  <c r="Z695"/>
  <c r="Y696"/>
  <c r="Z696"/>
  <c r="Y697"/>
  <c r="Z697"/>
  <c r="Y698"/>
  <c r="Z698"/>
  <c r="Y699"/>
  <c r="Z699"/>
  <c r="Y700"/>
  <c r="Z700"/>
  <c r="Y701"/>
  <c r="Z701"/>
  <c r="Y702"/>
  <c r="Z702"/>
  <c r="Y703"/>
  <c r="Z703"/>
  <c r="Y704"/>
  <c r="Z704"/>
  <c r="Y705"/>
  <c r="Z705"/>
  <c r="Y706"/>
  <c r="Z706"/>
  <c r="Y707"/>
  <c r="Z707"/>
  <c r="Y708"/>
  <c r="Z708"/>
  <c r="Y709"/>
  <c r="Z709"/>
  <c r="Y710"/>
  <c r="Z710"/>
  <c r="Y711"/>
  <c r="Z711"/>
  <c r="Y712"/>
  <c r="Z712"/>
  <c r="Y713"/>
  <c r="Z713"/>
  <c r="Y714"/>
  <c r="Z714"/>
  <c r="Y715"/>
  <c r="Z715"/>
  <c r="Y716"/>
  <c r="Z716"/>
  <c r="Y717"/>
  <c r="Z717"/>
  <c r="Y718"/>
  <c r="Z718"/>
  <c r="Y719"/>
  <c r="Z719"/>
  <c r="Y720"/>
  <c r="Z720"/>
  <c r="Y721"/>
  <c r="Z721"/>
  <c r="Y722"/>
  <c r="Z722"/>
  <c r="Y723"/>
  <c r="Z723"/>
  <c r="Y724"/>
  <c r="Z724"/>
  <c r="Y725"/>
  <c r="Z725"/>
  <c r="Y726"/>
  <c r="Z726"/>
  <c r="Y727"/>
  <c r="Z727"/>
  <c r="Y728"/>
  <c r="Z728"/>
  <c r="Y729"/>
  <c r="Z729"/>
  <c r="Y730"/>
  <c r="Z730"/>
  <c r="Y731"/>
  <c r="Z731"/>
  <c r="Y732"/>
  <c r="Z732"/>
  <c r="Y733"/>
  <c r="Z733"/>
  <c r="Y734"/>
  <c r="Z734"/>
  <c r="Y735"/>
  <c r="Z735"/>
  <c r="Y736"/>
  <c r="Z736"/>
  <c r="Y737"/>
  <c r="Z737"/>
  <c r="Y738"/>
  <c r="Z738"/>
  <c r="Y739"/>
  <c r="Z739"/>
  <c r="Y740"/>
  <c r="Z740"/>
  <c r="Y741"/>
  <c r="Z741"/>
  <c r="Y742"/>
  <c r="Z742"/>
  <c r="Y743"/>
  <c r="Z743"/>
  <c r="Y744"/>
  <c r="Z744"/>
  <c r="Y745"/>
  <c r="Z745"/>
  <c r="Y746"/>
  <c r="Z746"/>
  <c r="Y747"/>
  <c r="Z747"/>
  <c r="Y748"/>
  <c r="Z748"/>
  <c r="Y749"/>
  <c r="Z749"/>
  <c r="Y750"/>
  <c r="Z750"/>
  <c r="Y751"/>
  <c r="Z751"/>
  <c r="Y752"/>
  <c r="Z752"/>
  <c r="Y753"/>
  <c r="Z753"/>
  <c r="Y754"/>
  <c r="Z754"/>
  <c r="Y755"/>
  <c r="Z755"/>
  <c r="Y756"/>
  <c r="Z756"/>
  <c r="Y757"/>
  <c r="Z757"/>
  <c r="Y758"/>
  <c r="Z758"/>
  <c r="Y759"/>
  <c r="Z759"/>
  <c r="Y760"/>
  <c r="Z760"/>
  <c r="Y761"/>
  <c r="Z761"/>
  <c r="Y762"/>
  <c r="Z762"/>
  <c r="Y763"/>
  <c r="Z763"/>
  <c r="Y764"/>
  <c r="Z764"/>
  <c r="Y765"/>
  <c r="Z765"/>
  <c r="Y766"/>
  <c r="Z766"/>
  <c r="Y767"/>
  <c r="Z767"/>
  <c r="Y768"/>
  <c r="Z768"/>
  <c r="Y769"/>
  <c r="Z769"/>
  <c r="Y770"/>
  <c r="Z770"/>
  <c r="Y771"/>
  <c r="Z771"/>
  <c r="Y772"/>
  <c r="Z772"/>
  <c r="Y773"/>
  <c r="Z773"/>
  <c r="Y774"/>
  <c r="Z774"/>
  <c r="Y775"/>
  <c r="Z775"/>
  <c r="Y776"/>
  <c r="Z776"/>
  <c r="Y777"/>
  <c r="Z777"/>
  <c r="Y778"/>
  <c r="Z778"/>
  <c r="Y779"/>
  <c r="Z779"/>
  <c r="Y780"/>
  <c r="Z780"/>
  <c r="Y781"/>
  <c r="Z781"/>
  <c r="Y782"/>
  <c r="Z782"/>
  <c r="Y783"/>
  <c r="Z783"/>
  <c r="Y784"/>
  <c r="Z784"/>
  <c r="Y785"/>
  <c r="Z785"/>
  <c r="Y786"/>
  <c r="Z786"/>
  <c r="Y787"/>
  <c r="Z787"/>
  <c r="Y788"/>
  <c r="Z788"/>
  <c r="Y789"/>
  <c r="Z789"/>
  <c r="Y790"/>
  <c r="Z790"/>
  <c r="Y791"/>
  <c r="Z791"/>
  <c r="Y792"/>
  <c r="Z792"/>
  <c r="Y793"/>
  <c r="Z793"/>
  <c r="Y794"/>
  <c r="Z794"/>
  <c r="Y795"/>
  <c r="Z795"/>
  <c r="Y796"/>
  <c r="Z796"/>
  <c r="Y797"/>
  <c r="Z797"/>
  <c r="Y798"/>
  <c r="Z798"/>
  <c r="Y799"/>
  <c r="Z799"/>
  <c r="Y800"/>
  <c r="Z800"/>
  <c r="Y801"/>
  <c r="Z801"/>
  <c r="Y802"/>
  <c r="Z802"/>
  <c r="Y803"/>
  <c r="Z803"/>
  <c r="Y804"/>
  <c r="Z804"/>
  <c r="Y805"/>
  <c r="Z805"/>
  <c r="Y806"/>
  <c r="Z806"/>
  <c r="Y807"/>
  <c r="Z807"/>
  <c r="Y808"/>
  <c r="Z808"/>
  <c r="Y809"/>
  <c r="Z809"/>
  <c r="Y810"/>
  <c r="Z810"/>
  <c r="Y811"/>
  <c r="Z811"/>
  <c r="Y812"/>
  <c r="Z812"/>
  <c r="Y813"/>
  <c r="Z813"/>
  <c r="Y814"/>
  <c r="Z814"/>
  <c r="Y815"/>
  <c r="Z815"/>
  <c r="Y816"/>
  <c r="Z816"/>
  <c r="Y817"/>
  <c r="Z817"/>
  <c r="Y818"/>
  <c r="Z818"/>
  <c r="Y819"/>
  <c r="Z819"/>
  <c r="Y820"/>
  <c r="Z820"/>
  <c r="Y821"/>
  <c r="Z821"/>
  <c r="Y822"/>
  <c r="Z822"/>
  <c r="Y823"/>
  <c r="Z823"/>
  <c r="Y824"/>
  <c r="Z824"/>
  <c r="Y825"/>
  <c r="Z825"/>
  <c r="Y826"/>
  <c r="Z826"/>
  <c r="Y827"/>
  <c r="Z827"/>
  <c r="Y828"/>
  <c r="Z828"/>
  <c r="Y829"/>
  <c r="Z829"/>
  <c r="Y830"/>
  <c r="Z830"/>
  <c r="Y831"/>
  <c r="Z831"/>
  <c r="Y832"/>
  <c r="Z832"/>
  <c r="Y833"/>
  <c r="Z833"/>
  <c r="Y834"/>
  <c r="Z834"/>
  <c r="Y835"/>
  <c r="Z835"/>
  <c r="Y836"/>
  <c r="Z836"/>
  <c r="Y837"/>
  <c r="Z837"/>
  <c r="Y838"/>
  <c r="Z838"/>
  <c r="Y839"/>
  <c r="Z839"/>
  <c r="Y840"/>
  <c r="Z840"/>
  <c r="Y841"/>
  <c r="Z841"/>
  <c r="Y842"/>
  <c r="Z842"/>
  <c r="Y843"/>
  <c r="Z843"/>
  <c r="Y844"/>
  <c r="Z844"/>
  <c r="Y845"/>
  <c r="Z845"/>
  <c r="Y846"/>
  <c r="Z846"/>
  <c r="Y847"/>
  <c r="Z847"/>
  <c r="Y848"/>
  <c r="Z848"/>
  <c r="Y849"/>
  <c r="Z849"/>
  <c r="Y850"/>
  <c r="Z850"/>
  <c r="Y851"/>
  <c r="Z851"/>
  <c r="Y852"/>
  <c r="Z852"/>
  <c r="Y853"/>
  <c r="Z853"/>
  <c r="Y854"/>
  <c r="Z854"/>
  <c r="Y855"/>
  <c r="Z855"/>
  <c r="Y856"/>
  <c r="Z856"/>
  <c r="Y857"/>
  <c r="Z857"/>
  <c r="Y858"/>
  <c r="Z858"/>
  <c r="Y859"/>
  <c r="Z859"/>
  <c r="Y860"/>
  <c r="Z860"/>
  <c r="Y861"/>
  <c r="Z861"/>
  <c r="Y862"/>
  <c r="Z862"/>
  <c r="Y863"/>
  <c r="Z863"/>
  <c r="Y864"/>
  <c r="Z864"/>
  <c r="Y865"/>
  <c r="Z865"/>
  <c r="Y866"/>
  <c r="Z866"/>
  <c r="Y867"/>
  <c r="Z867"/>
  <c r="Y868"/>
  <c r="Z868"/>
  <c r="Y869"/>
  <c r="Z869"/>
  <c r="Y870"/>
  <c r="Z870"/>
  <c r="Y871"/>
  <c r="Z871"/>
  <c r="Y872"/>
  <c r="Z872"/>
  <c r="Y873"/>
  <c r="Z873"/>
  <c r="Y874"/>
  <c r="Z874"/>
  <c r="Y875"/>
  <c r="Z875"/>
  <c r="Y876"/>
  <c r="Z876"/>
  <c r="Y877"/>
  <c r="Z877"/>
  <c r="Y878"/>
  <c r="Z878"/>
  <c r="Y879"/>
  <c r="Z879"/>
  <c r="Y880"/>
  <c r="Z880"/>
  <c r="Y881"/>
  <c r="Z881"/>
  <c r="Y882"/>
  <c r="Z882"/>
  <c r="Y883"/>
  <c r="Z883"/>
  <c r="Y884"/>
  <c r="Z884"/>
  <c r="Y885"/>
  <c r="Z885"/>
  <c r="Y886"/>
  <c r="Z886"/>
  <c r="Y887"/>
  <c r="Z887"/>
  <c r="Y888"/>
  <c r="Z888"/>
  <c r="Y889"/>
  <c r="Z889"/>
  <c r="Y890"/>
  <c r="Z890"/>
  <c r="Y891"/>
  <c r="Z891"/>
  <c r="Y892"/>
  <c r="Z892"/>
  <c r="Y893"/>
  <c r="Z893"/>
  <c r="Y894"/>
  <c r="Z894"/>
  <c r="Y895"/>
  <c r="Z895"/>
  <c r="Y896"/>
  <c r="Z896"/>
  <c r="Y897"/>
  <c r="Z897"/>
  <c r="Y898"/>
  <c r="Z898"/>
  <c r="Y899"/>
  <c r="Z899"/>
  <c r="Y900"/>
  <c r="Z900"/>
  <c r="Y901"/>
  <c r="Z901"/>
  <c r="Y902"/>
  <c r="Z902"/>
  <c r="Y903"/>
  <c r="Z903"/>
  <c r="Y904"/>
  <c r="Z904"/>
  <c r="Y905"/>
  <c r="Z905"/>
  <c r="Y906"/>
  <c r="Z906"/>
  <c r="Y907"/>
  <c r="Z907"/>
  <c r="Y908"/>
  <c r="Z908"/>
  <c r="Y909"/>
  <c r="Z909"/>
  <c r="Y910"/>
  <c r="Z910"/>
  <c r="Y911"/>
  <c r="Z911"/>
  <c r="Y912"/>
  <c r="Z912"/>
  <c r="Y913"/>
  <c r="Z913"/>
  <c r="Y914"/>
  <c r="Z914"/>
  <c r="Y915"/>
  <c r="Z915"/>
  <c r="Y916"/>
  <c r="Z916"/>
  <c r="Y917"/>
  <c r="Z917"/>
  <c r="Y918"/>
  <c r="Z918"/>
  <c r="Y919"/>
  <c r="Z919"/>
  <c r="Y920"/>
  <c r="Z920"/>
  <c r="Y921"/>
  <c r="Z921"/>
  <c r="Y922"/>
  <c r="Z922"/>
  <c r="Y923"/>
  <c r="Z923"/>
  <c r="Y924"/>
  <c r="Z924"/>
  <c r="Y925"/>
  <c r="Z925"/>
  <c r="Y926"/>
  <c r="Z926"/>
  <c r="Y927"/>
  <c r="Z927"/>
  <c r="Y928"/>
  <c r="Z928"/>
  <c r="Y929"/>
  <c r="Z929"/>
  <c r="Y930"/>
  <c r="Z930"/>
  <c r="Y931"/>
  <c r="Z931"/>
  <c r="Y932"/>
  <c r="Z932"/>
  <c r="Y933"/>
  <c r="Z933"/>
  <c r="Y934"/>
  <c r="Z934"/>
  <c r="Y935"/>
  <c r="Z935"/>
  <c r="Y936"/>
  <c r="Z936"/>
  <c r="Y937"/>
  <c r="Z937"/>
  <c r="Y938"/>
  <c r="Z938"/>
  <c r="Y939"/>
  <c r="Z939"/>
  <c r="Y940"/>
  <c r="Z940"/>
  <c r="Y941"/>
  <c r="Z941"/>
  <c r="Y942"/>
  <c r="Z942"/>
  <c r="Y943"/>
  <c r="Z943"/>
  <c r="Y944"/>
  <c r="Z944"/>
  <c r="Y945"/>
  <c r="Z945"/>
  <c r="Y946"/>
  <c r="Z946"/>
  <c r="Y947"/>
  <c r="Z947"/>
  <c r="Y948"/>
  <c r="Z948"/>
  <c r="Y949"/>
  <c r="Z949"/>
  <c r="Y950"/>
  <c r="Z950"/>
  <c r="Y951"/>
  <c r="Z951"/>
  <c r="Y952"/>
  <c r="Z952"/>
  <c r="Y953"/>
  <c r="Z953"/>
  <c r="Y954"/>
  <c r="Z954"/>
  <c r="Y955"/>
  <c r="Z955"/>
  <c r="Y956"/>
  <c r="Z956"/>
  <c r="Y957"/>
  <c r="Z957"/>
  <c r="Y958"/>
  <c r="Z958"/>
  <c r="Y959"/>
  <c r="Z959"/>
  <c r="Y960"/>
  <c r="Z960"/>
  <c r="Y961"/>
  <c r="Z961"/>
  <c r="Y962"/>
  <c r="Z962"/>
  <c r="Y963"/>
  <c r="Z963"/>
  <c r="Y964"/>
  <c r="Z964"/>
  <c r="Y965"/>
  <c r="Z965"/>
  <c r="Y966"/>
  <c r="Z966"/>
  <c r="Y967"/>
  <c r="Z967"/>
  <c r="Y968"/>
  <c r="Z968"/>
  <c r="Y969"/>
  <c r="Z969"/>
  <c r="Y970"/>
  <c r="Z970"/>
  <c r="Y971"/>
  <c r="Z971"/>
  <c r="Y972"/>
  <c r="Z972"/>
  <c r="Y973"/>
  <c r="Z973"/>
  <c r="Y974"/>
  <c r="Z974"/>
  <c r="Y975"/>
  <c r="Z975"/>
  <c r="Y976"/>
  <c r="Z976"/>
  <c r="Y977"/>
  <c r="Z977"/>
  <c r="Y978"/>
  <c r="Z978"/>
  <c r="Y979"/>
  <c r="Z979"/>
  <c r="Y980"/>
  <c r="Z980"/>
  <c r="Y981"/>
  <c r="Z981"/>
  <c r="Y982"/>
  <c r="Z982"/>
  <c r="Y983"/>
  <c r="Z983"/>
  <c r="Y984"/>
  <c r="Z984"/>
  <c r="Y985"/>
  <c r="Z985"/>
  <c r="Y986"/>
  <c r="Z986"/>
  <c r="Y987"/>
  <c r="Z987"/>
  <c r="Y988"/>
  <c r="Z988"/>
  <c r="Y989"/>
  <c r="Z989"/>
  <c r="Y990"/>
  <c r="Z990"/>
  <c r="Y991"/>
  <c r="Z991"/>
  <c r="Y992"/>
  <c r="Z992"/>
  <c r="Y993"/>
  <c r="Z993"/>
  <c r="Y994"/>
  <c r="Z994"/>
  <c r="Y995"/>
  <c r="Z995"/>
  <c r="Y996"/>
  <c r="Z996"/>
  <c r="Y997"/>
  <c r="Z997"/>
  <c r="Y998"/>
  <c r="Z998"/>
  <c r="Y999"/>
  <c r="Z999"/>
  <c r="Y1000"/>
  <c r="Z1000"/>
  <c r="Z1001"/>
  <c r="Y1001"/>
  <c r="L30" i="4"/>
  <c r="K30"/>
  <c r="J1001" i="3"/>
  <c r="I1001"/>
  <c r="M401" i="2"/>
  <c r="L401"/>
  <c r="G34" i="1"/>
  <c r="G35"/>
  <c r="G36"/>
  <c r="G37"/>
  <c r="G38"/>
  <c r="G39"/>
  <c r="G40"/>
  <c r="G42"/>
  <c r="G19"/>
  <c r="G20"/>
  <c r="G21"/>
  <c r="G22"/>
  <c r="G23"/>
  <c r="G24"/>
  <c r="G25"/>
  <c r="G26"/>
  <c r="G28"/>
  <c r="G30"/>
  <c r="G31"/>
</calcChain>
</file>

<file path=xl/sharedStrings.xml><?xml version="1.0" encoding="utf-8"?>
<sst xmlns="http://schemas.openxmlformats.org/spreadsheetml/2006/main" count="21321" uniqueCount="907">
  <si>
    <t>David Cooper</t>
  </si>
  <si>
    <t>Melodic Ltd.</t>
  </si>
  <si>
    <r>
      <t>4</t>
    </r>
    <r>
      <rPr>
        <vertAlign val="superscript"/>
        <sz val="12"/>
        <rFont val="Century-Schoolbook"/>
        <family val="1"/>
      </rPr>
      <t>th</t>
    </r>
    <r>
      <rPr>
        <sz val="12"/>
        <rFont val="Century-Schoolbook"/>
        <family val="1"/>
      </rPr>
      <t xml:space="preserve"> Floor</t>
    </r>
  </si>
  <si>
    <t>31 Dale Street</t>
  </si>
  <si>
    <t>Manchester</t>
  </si>
  <si>
    <t>M1 1EY</t>
  </si>
  <si>
    <r>
      <t>Friday 15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April 2016</t>
    </r>
  </si>
  <si>
    <t>STATEMENT</t>
  </si>
  <si>
    <t>Re:</t>
  </si>
  <si>
    <t>Carpark / Paw Tracks / Acute / Company Labels</t>
  </si>
  <si>
    <t>Month:</t>
  </si>
  <si>
    <t>January 2015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</si>
  <si>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</si>
  <si>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</si>
  <si>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</si>
  <si>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</si>
  <si>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</si>
  <si>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</si>
  <si>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</si>
  <si>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</si>
  <si>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</si>
  <si>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</si>
  <si>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</si>
  <si>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</si>
  <si>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</si>
  <si>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</si>
  <si>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</si>
  <si>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</si>
  <si>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</si>
  <si>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</si>
  <si>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</si>
  <si>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</si>
  <si>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Start Date</t>
  </si>
  <si>
    <t>End Date</t>
  </si>
  <si>
    <t>UPC</t>
  </si>
  <si>
    <t>ISRC/ISBN</t>
  </si>
  <si>
    <t>Vendor Identifier</t>
  </si>
  <si>
    <t>Quantity</t>
  </si>
  <si>
    <t>Partner Share</t>
  </si>
  <si>
    <t>Extended Partner Share</t>
  </si>
  <si>
    <t>Partner Share Currency</t>
  </si>
  <si>
    <t>EX Rate</t>
  </si>
  <si>
    <t>MEL Share</t>
  </si>
  <si>
    <t>Label Share</t>
  </si>
  <si>
    <t>Sales or Return</t>
  </si>
  <si>
    <t>Apple Identifier</t>
  </si>
  <si>
    <t>Artist/Show/Developer/Author</t>
  </si>
  <si>
    <t>Title</t>
  </si>
  <si>
    <t>Label/Studio/Network/Developer/Publisher</t>
  </si>
  <si>
    <t>Grid</t>
  </si>
  <si>
    <t>Product Type Identifier</t>
  </si>
  <si>
    <t>ISAN/Other Identifier</t>
  </si>
  <si>
    <t>Country Of Sale</t>
  </si>
  <si>
    <t>Pre-order Flag</t>
  </si>
  <si>
    <t>Promo Code</t>
  </si>
  <si>
    <t>Customer Price</t>
  </si>
  <si>
    <t>Customer Currency</t>
  </si>
  <si>
    <t>US22N1106105</t>
  </si>
  <si>
    <t>GBP</t>
  </si>
  <si>
    <t>S</t>
  </si>
  <si>
    <t>Adventure</t>
  </si>
  <si>
    <t>Rio</t>
  </si>
  <si>
    <t>Carpark</t>
  </si>
  <si>
    <t>H</t>
  </si>
  <si>
    <t>GB</t>
  </si>
  <si>
    <t>US22N0490507</t>
  </si>
  <si>
    <t>SEK</t>
  </si>
  <si>
    <t>Ariel Pink</t>
  </si>
  <si>
    <t>Life In L.A.</t>
  </si>
  <si>
    <t>Paw Tracks</t>
  </si>
  <si>
    <t>SE</t>
  </si>
  <si>
    <t>US22N0490804</t>
  </si>
  <si>
    <t>Flying Circles</t>
  </si>
  <si>
    <t>EUR</t>
  </si>
  <si>
    <t>DE</t>
  </si>
  <si>
    <t>US22N0490403</t>
  </si>
  <si>
    <t>Ariel Pink's Haunted Graffiti</t>
  </si>
  <si>
    <t>Among Dreams</t>
  </si>
  <si>
    <t>US22N0490404</t>
  </si>
  <si>
    <t>For Kate I Wait</t>
  </si>
  <si>
    <t>US22N0490414</t>
  </si>
  <si>
    <t>Let's Build a Campfire There</t>
  </si>
  <si>
    <t>US22N0503101</t>
  </si>
  <si>
    <t>Belong</t>
  </si>
  <si>
    <t>I Never Lose. Never Really</t>
  </si>
  <si>
    <t>US22N0503102</t>
  </si>
  <si>
    <t>Red Velvet or Nothing</t>
  </si>
  <si>
    <t>US22N0503103</t>
  </si>
  <si>
    <t>October Language</t>
  </si>
  <si>
    <t>US22N0503104</t>
  </si>
  <si>
    <t>I'm Too Sleepy... Shall We Swim?</t>
  </si>
  <si>
    <t>US22N0503105</t>
  </si>
  <si>
    <t>Remove the Inside</t>
  </si>
  <si>
    <t>US22N0503106</t>
  </si>
  <si>
    <t>Who Told You This Room Exists?</t>
  </si>
  <si>
    <t>US22N0503107</t>
  </si>
  <si>
    <t>All Equal Now</t>
  </si>
  <si>
    <t>US22N0503108</t>
  </si>
  <si>
    <t>The Door Opens the Other Way</t>
  </si>
  <si>
    <t>Benny Boeldt</t>
  </si>
  <si>
    <t>8 of Cups</t>
  </si>
  <si>
    <t>I</t>
  </si>
  <si>
    <t>P</t>
  </si>
  <si>
    <t>CMA</t>
  </si>
  <si>
    <t>US22N1611002</t>
  </si>
  <si>
    <t>R</t>
  </si>
  <si>
    <t>Tea</t>
  </si>
  <si>
    <t>CMA-C</t>
  </si>
  <si>
    <t>US22N0401803</t>
  </si>
  <si>
    <t>Casino Versus Japan</t>
  </si>
  <si>
    <t>Aquarium</t>
  </si>
  <si>
    <t>US22N1510111</t>
  </si>
  <si>
    <t>Chandos</t>
  </si>
  <si>
    <t>Early Peakers</t>
  </si>
  <si>
    <t>Class Actress</t>
  </si>
  <si>
    <t>Rapprocher</t>
  </si>
  <si>
    <t>US22N1106503</t>
  </si>
  <si>
    <t>Weekend</t>
  </si>
  <si>
    <t>US22N1106501</t>
  </si>
  <si>
    <t>Keep You</t>
  </si>
  <si>
    <t>IT</t>
  </si>
  <si>
    <t>FR</t>
  </si>
  <si>
    <t>BE</t>
  </si>
  <si>
    <t>CHF</t>
  </si>
  <si>
    <t>CH</t>
  </si>
  <si>
    <t>Dan Deacon</t>
  </si>
  <si>
    <t>Spiderman of the Rings</t>
  </si>
  <si>
    <t>US22N0503702</t>
  </si>
  <si>
    <t>The Crystal Cat</t>
  </si>
  <si>
    <t>Bromst</t>
  </si>
  <si>
    <t>US22N0904804</t>
  </si>
  <si>
    <t>Snookered</t>
  </si>
  <si>
    <t>US22N0904805</t>
  </si>
  <si>
    <t>Of the Mountains</t>
  </si>
  <si>
    <t>PT</t>
  </si>
  <si>
    <t>US22N0904801</t>
  </si>
  <si>
    <t>Build Voice</t>
  </si>
  <si>
    <t>AT</t>
  </si>
  <si>
    <t>NL</t>
  </si>
  <si>
    <t>US22N0992402</t>
  </si>
  <si>
    <t>Dent May</t>
  </si>
  <si>
    <t>Meet Me In the Garden</t>
  </si>
  <si>
    <t>US22N0992405</t>
  </si>
  <si>
    <t>Howard</t>
  </si>
  <si>
    <t>US22N1134203</t>
  </si>
  <si>
    <t>Born Too Late</t>
  </si>
  <si>
    <t>US22N0992403</t>
  </si>
  <si>
    <t>College Town Boy</t>
  </si>
  <si>
    <t>US22N0992404</t>
  </si>
  <si>
    <t>Oh Paris!</t>
  </si>
  <si>
    <t>ES</t>
  </si>
  <si>
    <t>Fire Engines</t>
  </si>
  <si>
    <t>Hungry Beat</t>
  </si>
  <si>
    <t>Acute</t>
  </si>
  <si>
    <t>US22N0720901</t>
  </si>
  <si>
    <t>Candyskin</t>
  </si>
  <si>
    <t>US22N0720902</t>
  </si>
  <si>
    <t>Meat Whiplash</t>
  </si>
  <si>
    <t>US22N0720907</t>
  </si>
  <si>
    <t>Sympathetic Anaesthetic</t>
  </si>
  <si>
    <t>US22N0720903</t>
  </si>
  <si>
    <t>Get Up and Use Me</t>
  </si>
  <si>
    <t>GEMS</t>
  </si>
  <si>
    <t>Kill the One You Love</t>
  </si>
  <si>
    <t>US22N1510872</t>
  </si>
  <si>
    <t>W/O U</t>
  </si>
  <si>
    <t>US22N1510878</t>
  </si>
  <si>
    <t>Tangled Memories</t>
  </si>
  <si>
    <t>US22N1510871</t>
  </si>
  <si>
    <t>Blood Runs</t>
  </si>
  <si>
    <t>US22N1510873</t>
  </si>
  <si>
    <t>Soak</t>
  </si>
  <si>
    <t>US22N1510874</t>
  </si>
  <si>
    <t>Living As a Ghost</t>
  </si>
  <si>
    <t>CZ</t>
  </si>
  <si>
    <t>US22N1510875</t>
  </si>
  <si>
    <t>Empires Fall</t>
  </si>
  <si>
    <t>US22N1510876</t>
  </si>
  <si>
    <t>Heartbreaker</t>
  </si>
  <si>
    <t>US22N1510879</t>
  </si>
  <si>
    <t>Savior</t>
  </si>
  <si>
    <t>US22N1510880</t>
  </si>
  <si>
    <t>Epitaph</t>
  </si>
  <si>
    <t>US22N1510881</t>
  </si>
  <si>
    <t>White Light</t>
  </si>
  <si>
    <t>Glenn Branca</t>
  </si>
  <si>
    <t>Lesson No. 1</t>
  </si>
  <si>
    <t>US22N0420501</t>
  </si>
  <si>
    <t>Lesson No.1 for Electric Guitar</t>
  </si>
  <si>
    <t>US22N1510903</t>
  </si>
  <si>
    <t>Greys</t>
  </si>
  <si>
    <t>Nothing Means Anything</t>
  </si>
  <si>
    <t>If Anything</t>
  </si>
  <si>
    <t>US22N1409702</t>
  </si>
  <si>
    <t>Use Your Delusion</t>
  </si>
  <si>
    <t>Repulsion - Single</t>
  </si>
  <si>
    <t>US22N1308401</t>
  </si>
  <si>
    <t>GRMLN</t>
  </si>
  <si>
    <t>Teenage Rhythm</t>
  </si>
  <si>
    <t>US22N1308404</t>
  </si>
  <si>
    <t>Coastal Love</t>
  </si>
  <si>
    <t>US22N1308405</t>
  </si>
  <si>
    <t>Do You Know How It Feels?</t>
  </si>
  <si>
    <t>US22N1409801</t>
  </si>
  <si>
    <t>Jaded</t>
  </si>
  <si>
    <t>Introverted Dancefloor</t>
  </si>
  <si>
    <t>US22N1510601</t>
  </si>
  <si>
    <t>Happiness Is Such a Mess</t>
  </si>
  <si>
    <t>US22N1510602</t>
  </si>
  <si>
    <t>Pipedream</t>
  </si>
  <si>
    <t>US22N1510604</t>
  </si>
  <si>
    <t>Dark Cloud Space</t>
  </si>
  <si>
    <t>US22N1510605</t>
  </si>
  <si>
    <t>Even If You Try</t>
  </si>
  <si>
    <t>US22N1510603</t>
  </si>
  <si>
    <t>Take It High</t>
  </si>
  <si>
    <t>US22N1430201</t>
  </si>
  <si>
    <t>Keath Mead</t>
  </si>
  <si>
    <t>Waiting</t>
  </si>
  <si>
    <t>Company Records</t>
  </si>
  <si>
    <t>US22N1093101</t>
  </si>
  <si>
    <t>Kria Brekkan</t>
  </si>
  <si>
    <t>Uterus Water</t>
  </si>
  <si>
    <t>US22N1093102</t>
  </si>
  <si>
    <t>Place of You</t>
  </si>
  <si>
    <t>US22N1093103</t>
  </si>
  <si>
    <t>Ribbon Bow</t>
  </si>
  <si>
    <t>US22N0491501</t>
  </si>
  <si>
    <t>Kria Brekkan,Avey Tare</t>
  </si>
  <si>
    <t>Sis Around the Sandmill</t>
  </si>
  <si>
    <t>US22N0491502</t>
  </si>
  <si>
    <t>Opis Helpus</t>
  </si>
  <si>
    <t>US22N0491503</t>
  </si>
  <si>
    <t>Foetus No-man</t>
  </si>
  <si>
    <t>US22N0491504</t>
  </si>
  <si>
    <t>Who Wellses In My Hoff</t>
  </si>
  <si>
    <t>US22N0491505</t>
  </si>
  <si>
    <t>Lay Lay Off, Faselam</t>
  </si>
  <si>
    <t>US22N0491506</t>
  </si>
  <si>
    <t>Palenka</t>
  </si>
  <si>
    <t>US22N0491507</t>
  </si>
  <si>
    <t>Sasong</t>
  </si>
  <si>
    <t>US22N0491508</t>
  </si>
  <si>
    <t>Was Onaip</t>
  </si>
  <si>
    <t>US22N1005601</t>
  </si>
  <si>
    <t>Les Sins</t>
  </si>
  <si>
    <t>Lina</t>
  </si>
  <si>
    <t>Michael</t>
  </si>
  <si>
    <t>US22N1430103</t>
  </si>
  <si>
    <t>Toy</t>
  </si>
  <si>
    <t>US22N1430104</t>
  </si>
  <si>
    <t>Why (feat. Nate Salman)</t>
  </si>
  <si>
    <t>US22N1430105</t>
  </si>
  <si>
    <t>Bother</t>
  </si>
  <si>
    <t>US22N1430107</t>
  </si>
  <si>
    <t>Bellow</t>
  </si>
  <si>
    <t>US22N1430312</t>
  </si>
  <si>
    <t>Bother (Morgan Geist Remix)</t>
  </si>
  <si>
    <t>US22N1430101</t>
  </si>
  <si>
    <t>Talk About</t>
  </si>
  <si>
    <t>US22N1430108</t>
  </si>
  <si>
    <t>Sticky</t>
  </si>
  <si>
    <t>DKK</t>
  </si>
  <si>
    <t>DK</t>
  </si>
  <si>
    <t>US22N0804404</t>
  </si>
  <si>
    <t>Lesser Gonzalez Alvarez</t>
  </si>
  <si>
    <t>A Twist In the Sky</t>
  </si>
  <si>
    <t>US22N1542501</t>
  </si>
  <si>
    <t>Memory Tapes</t>
  </si>
  <si>
    <t>Fallout</t>
  </si>
  <si>
    <t>US22N1542502</t>
  </si>
  <si>
    <t>House On Fire</t>
  </si>
  <si>
    <t>US22N1308519</t>
  </si>
  <si>
    <t>Montag</t>
  </si>
  <si>
    <t>True Love (feat. James Bay)</t>
  </si>
  <si>
    <t>Panda Bear</t>
  </si>
  <si>
    <t>Tomboy</t>
  </si>
  <si>
    <t>US22N1113604</t>
  </si>
  <si>
    <t>Alsatian Darn</t>
  </si>
  <si>
    <t>US22N1113611</t>
  </si>
  <si>
    <t>You Can Count On Me</t>
  </si>
  <si>
    <t>IE</t>
  </si>
  <si>
    <t>US22N1113613</t>
  </si>
  <si>
    <t>Slow Motion</t>
  </si>
  <si>
    <t>US22N1113631</t>
  </si>
  <si>
    <t>Surfer's Hymn (Actress Primative Pattern Remix)</t>
  </si>
  <si>
    <t>US22N1611101</t>
  </si>
  <si>
    <t>Prince Rama</t>
  </si>
  <si>
    <t>Bahia</t>
  </si>
  <si>
    <t>US22N1611103</t>
  </si>
  <si>
    <t>Now Is the Time of Emotion</t>
  </si>
  <si>
    <t>FI</t>
  </si>
  <si>
    <t>RUB</t>
  </si>
  <si>
    <t>Top Ten Hits of the End of the World</t>
  </si>
  <si>
    <t>RU</t>
  </si>
  <si>
    <t>US22N1103405</t>
  </si>
  <si>
    <t>Lightening Fossil</t>
  </si>
  <si>
    <t>US22N1124104</t>
  </si>
  <si>
    <t>So Destroyed (Channelling Rage Peace)</t>
  </si>
  <si>
    <t>Shadow Temple</t>
  </si>
  <si>
    <t>US22N1113701</t>
  </si>
  <si>
    <t>Rest In Peace</t>
  </si>
  <si>
    <t>US22N1113702</t>
  </si>
  <si>
    <t>Summer of Love</t>
  </si>
  <si>
    <t>US22N1113703</t>
  </si>
  <si>
    <t>Trust</t>
  </si>
  <si>
    <t>US22N1113704</t>
  </si>
  <si>
    <t>Portaling</t>
  </si>
  <si>
    <t>US22N1113705</t>
  </si>
  <si>
    <t>Incarnation</t>
  </si>
  <si>
    <t>US22N1113706</t>
  </si>
  <si>
    <t>Golden Silence</t>
  </si>
  <si>
    <t>US22N0402002</t>
  </si>
  <si>
    <t>Signer</t>
  </si>
  <si>
    <t>Building Memories Without You</t>
  </si>
  <si>
    <t>US22N1409901</t>
  </si>
  <si>
    <t>Skylar Spence</t>
  </si>
  <si>
    <t>Fiona Coyne</t>
  </si>
  <si>
    <t>US22N1409902</t>
  </si>
  <si>
    <t>Fall Harder</t>
  </si>
  <si>
    <t>Prom King</t>
  </si>
  <si>
    <t>US22N1510701</t>
  </si>
  <si>
    <t>Intro</t>
  </si>
  <si>
    <t>US22N1510702</t>
  </si>
  <si>
    <t>Can't You See</t>
  </si>
  <si>
    <t>US22N1510703</t>
  </si>
  <si>
    <t>US22N1510704</t>
  </si>
  <si>
    <t>I Can't Be Your Superman</t>
  </si>
  <si>
    <t>US22N1510706</t>
  </si>
  <si>
    <t>US22N1510707</t>
  </si>
  <si>
    <t>Bounce Is Back</t>
  </si>
  <si>
    <t>US22N1510708</t>
  </si>
  <si>
    <t>Affairs</t>
  </si>
  <si>
    <t>US22N1510710</t>
  </si>
  <si>
    <t>Cash Wednesday</t>
  </si>
  <si>
    <t>US22N1510711</t>
  </si>
  <si>
    <t>GR</t>
  </si>
  <si>
    <t>US22N1510709</t>
  </si>
  <si>
    <t>All I Want</t>
  </si>
  <si>
    <t>Speedy Ortiz</t>
  </si>
  <si>
    <t>Major Arcana</t>
  </si>
  <si>
    <t>US22N1409301</t>
  </si>
  <si>
    <t>American Horror</t>
  </si>
  <si>
    <t>US22N1409302</t>
  </si>
  <si>
    <t>Oxygal</t>
  </si>
  <si>
    <t>US22N1409303</t>
  </si>
  <si>
    <t>Everything's Bigger</t>
  </si>
  <si>
    <t>US22N1409304</t>
  </si>
  <si>
    <t>Shine Theory</t>
  </si>
  <si>
    <t>Foil Deer</t>
  </si>
  <si>
    <t>US22N1510302</t>
  </si>
  <si>
    <t>Raising the Skate</t>
  </si>
  <si>
    <t>US22N1510303</t>
  </si>
  <si>
    <t>The Graduates</t>
  </si>
  <si>
    <t>US22N1510309</t>
  </si>
  <si>
    <t>My Dead Girl</t>
  </si>
  <si>
    <t>US22N1242301</t>
  </si>
  <si>
    <t>TEEN</t>
  </si>
  <si>
    <t>Better</t>
  </si>
  <si>
    <t>In Limbo</t>
  </si>
  <si>
    <t>US22N1207501</t>
  </si>
  <si>
    <t>US22N1308601</t>
  </si>
  <si>
    <t>Carolina</t>
  </si>
  <si>
    <t>US22N1342301</t>
  </si>
  <si>
    <t>Big Talk</t>
  </si>
  <si>
    <t>US22N1342310</t>
  </si>
  <si>
    <t>All the Same</t>
  </si>
  <si>
    <t>US22N1611201</t>
  </si>
  <si>
    <t>Tokyo</t>
  </si>
  <si>
    <t>US22N1611202</t>
  </si>
  <si>
    <t>All About Us</t>
  </si>
  <si>
    <t>US22N1611209</t>
  </si>
  <si>
    <t>Please</t>
  </si>
  <si>
    <t>US22N1308602</t>
  </si>
  <si>
    <t>Circus</t>
  </si>
  <si>
    <t>US22N1308603</t>
  </si>
  <si>
    <t>Cannibal</t>
  </si>
  <si>
    <t>US22N1308604</t>
  </si>
  <si>
    <t>Glass Cage</t>
  </si>
  <si>
    <t>US22N1308605</t>
  </si>
  <si>
    <t>Paradise</t>
  </si>
  <si>
    <t>US22N0821001</t>
  </si>
  <si>
    <t>The Lines</t>
  </si>
  <si>
    <t>White Night</t>
  </si>
  <si>
    <t>US22N0821016</t>
  </si>
  <si>
    <t>House of Cracks</t>
  </si>
  <si>
    <t>US22N0821007</t>
  </si>
  <si>
    <t>Don't Need Surgery</t>
  </si>
  <si>
    <t>US22N0821013</t>
  </si>
  <si>
    <t>Over the Brow</t>
  </si>
  <si>
    <t>US22N0821015</t>
  </si>
  <si>
    <t>Part II</t>
  </si>
  <si>
    <t>The Method Actors</t>
  </si>
  <si>
    <t>This Is Still It</t>
  </si>
  <si>
    <t>The Trypes</t>
  </si>
  <si>
    <t>Music For Neighbors</t>
  </si>
  <si>
    <t>US22N0992901</t>
  </si>
  <si>
    <t>Tickley Feather</t>
  </si>
  <si>
    <t>Muscles</t>
  </si>
  <si>
    <t>US22N0992902</t>
  </si>
  <si>
    <t>Sure Relaxing</t>
  </si>
  <si>
    <t>US22N0992903</t>
  </si>
  <si>
    <t>Don't Call, Marylin</t>
  </si>
  <si>
    <t>US22N0992904</t>
  </si>
  <si>
    <t>Buzzy</t>
  </si>
  <si>
    <t>US22N0992905</t>
  </si>
  <si>
    <t>Trashy Boys</t>
  </si>
  <si>
    <t>US22N0992906</t>
  </si>
  <si>
    <t>Not a Drum</t>
  </si>
  <si>
    <t>US22N0992907</t>
  </si>
  <si>
    <t>Roses of Romance</t>
  </si>
  <si>
    <t>US22N0992908</t>
  </si>
  <si>
    <t>Fly Like an Eagle</t>
  </si>
  <si>
    <t>US22N0992909</t>
  </si>
  <si>
    <t>Club Rhythm 96 and Cell Phone</t>
  </si>
  <si>
    <t>US22N0992910</t>
  </si>
  <si>
    <t>Tickley Plays Guitar</t>
  </si>
  <si>
    <t>US22N0892212</t>
  </si>
  <si>
    <t>Keyboards Is Drunk</t>
  </si>
  <si>
    <t>US22N1105909</t>
  </si>
  <si>
    <t>Toro y Moi</t>
  </si>
  <si>
    <t>Still Sound</t>
  </si>
  <si>
    <t>US22N1307702</t>
  </si>
  <si>
    <t>Say That</t>
  </si>
  <si>
    <t>US22N1510202</t>
  </si>
  <si>
    <t>Buffalo</t>
  </si>
  <si>
    <t>US22N1510209</t>
  </si>
  <si>
    <t>Run Baby Run</t>
  </si>
  <si>
    <t>Causers of This</t>
  </si>
  <si>
    <t>US22N1005201</t>
  </si>
  <si>
    <t>Blessa</t>
  </si>
  <si>
    <t>US22N1005202</t>
  </si>
  <si>
    <t>Minors</t>
  </si>
  <si>
    <t>US22N1005203</t>
  </si>
  <si>
    <t>Imprint After</t>
  </si>
  <si>
    <t>US22N1005205</t>
  </si>
  <si>
    <t>Fax Shadow</t>
  </si>
  <si>
    <t>US22N1005208</t>
  </si>
  <si>
    <t>Talamak</t>
  </si>
  <si>
    <t>US22N1005209</t>
  </si>
  <si>
    <t>You Hid</t>
  </si>
  <si>
    <t>US22N1005210</t>
  </si>
  <si>
    <t>Low Shoulder</t>
  </si>
  <si>
    <t>US22N1005212</t>
  </si>
  <si>
    <t>Eden</t>
  </si>
  <si>
    <t>Underneath the Pine</t>
  </si>
  <si>
    <t>US22N1105902</t>
  </si>
  <si>
    <t>New Beat</t>
  </si>
  <si>
    <t>US22N1105903</t>
  </si>
  <si>
    <t>Go With You</t>
  </si>
  <si>
    <t>US22N1105904</t>
  </si>
  <si>
    <t>Divina</t>
  </si>
  <si>
    <t>US22N1105905</t>
  </si>
  <si>
    <t>Before I'm Done</t>
  </si>
  <si>
    <t>US22N1106801</t>
  </si>
  <si>
    <t>All Alone</t>
  </si>
  <si>
    <t>US22N1106802</t>
  </si>
  <si>
    <t>Freaking Out</t>
  </si>
  <si>
    <t>US22N1106803</t>
  </si>
  <si>
    <t>Sweet</t>
  </si>
  <si>
    <t>US22N1106804</t>
  </si>
  <si>
    <t>Saturday Love</t>
  </si>
  <si>
    <t>US22N1106805</t>
  </si>
  <si>
    <t>I Can Get Love</t>
  </si>
  <si>
    <t>US22N1207703</t>
  </si>
  <si>
    <t>us22n1207703</t>
  </si>
  <si>
    <t>So Many Details</t>
  </si>
  <si>
    <t>Anything In Return</t>
  </si>
  <si>
    <t>US22N1307701</t>
  </si>
  <si>
    <t>Harm In Change</t>
  </si>
  <si>
    <t>US22N1307703</t>
  </si>
  <si>
    <t>US22N1307704</t>
  </si>
  <si>
    <t>Rose Quartz</t>
  </si>
  <si>
    <t>US22N1307706</t>
  </si>
  <si>
    <t>Cola</t>
  </si>
  <si>
    <t>US22N1307707</t>
  </si>
  <si>
    <t>Studies</t>
  </si>
  <si>
    <t>US22N1307708</t>
  </si>
  <si>
    <t>High Living</t>
  </si>
  <si>
    <t>US22N1307709</t>
  </si>
  <si>
    <t>Grown Up Calls</t>
  </si>
  <si>
    <t>US22N1307711</t>
  </si>
  <si>
    <t>Day One</t>
  </si>
  <si>
    <t>What For?</t>
  </si>
  <si>
    <t>US22N1510201</t>
  </si>
  <si>
    <t>What You Want</t>
  </si>
  <si>
    <t>US22N1510203</t>
  </si>
  <si>
    <t>The Flight</t>
  </si>
  <si>
    <t>US22N1510204</t>
  </si>
  <si>
    <t>Empty Nesters</t>
  </si>
  <si>
    <t>US22N1510206</t>
  </si>
  <si>
    <t>Lilly</t>
  </si>
  <si>
    <t>US22N1510207</t>
  </si>
  <si>
    <t>Spell It Out</t>
  </si>
  <si>
    <t>US22N1207902</t>
  </si>
  <si>
    <t>us22n1207902</t>
  </si>
  <si>
    <t>So Many Details Remix (Feat. Hodgy Beats)</t>
  </si>
  <si>
    <t>EE</t>
  </si>
  <si>
    <t>SK</t>
  </si>
  <si>
    <t>US22N1510210</t>
  </si>
  <si>
    <t>Yeah Right</t>
  </si>
  <si>
    <t>US22N1530308</t>
  </si>
  <si>
    <t>Vinyl Williams</t>
  </si>
  <si>
    <t>Greatest Lives</t>
  </si>
  <si>
    <t>Into</t>
  </si>
  <si>
    <t>US22N1530302</t>
  </si>
  <si>
    <t>Space Age Utopia</t>
  </si>
  <si>
    <t>US22N1530304</t>
  </si>
  <si>
    <t>World Soul</t>
  </si>
  <si>
    <t>US22N1207201</t>
  </si>
  <si>
    <t>Young Magic</t>
  </si>
  <si>
    <t>Sparkly</t>
  </si>
  <si>
    <t>US22N1409504</t>
  </si>
  <si>
    <t>Something In the Water</t>
  </si>
  <si>
    <t>US22N1409506</t>
  </si>
  <si>
    <t>Cobra</t>
  </si>
  <si>
    <t>US22N1207206</t>
  </si>
  <si>
    <t>Night In the Ocean</t>
  </si>
  <si>
    <t>Storefront Name</t>
  </si>
  <si>
    <t>Membership Type</t>
  </si>
  <si>
    <t>Net Royalty</t>
  </si>
  <si>
    <t>Net Royalty Total</t>
  </si>
  <si>
    <t>ISRC</t>
  </si>
  <si>
    <t>Item Title</t>
  </si>
  <si>
    <t>Item Artist</t>
  </si>
  <si>
    <t>Item Type</t>
  </si>
  <si>
    <t>Media Type</t>
  </si>
  <si>
    <t>Offline Indicator</t>
  </si>
  <si>
    <t>Label/Studio/Network</t>
  </si>
  <si>
    <t>JP</t>
  </si>
  <si>
    <t>Individual Monthly PAID</t>
  </si>
  <si>
    <t>US22N0804503</t>
  </si>
  <si>
    <t>Civilization</t>
  </si>
  <si>
    <t>US22N0804509</t>
  </si>
  <si>
    <t>Ultra Zone</t>
  </si>
  <si>
    <t>Individual Monthly TRIAL</t>
  </si>
  <si>
    <t>US22N1106109</t>
  </si>
  <si>
    <t>Electric Eel</t>
  </si>
  <si>
    <t>eu</t>
  </si>
  <si>
    <t>Family Monthly PAID</t>
  </si>
  <si>
    <t>US22N0804501</t>
  </si>
  <si>
    <t>Loredo</t>
  </si>
  <si>
    <t>US22N0804502</t>
  </si>
  <si>
    <t>Poison Diamonds</t>
  </si>
  <si>
    <t>US22N0804504</t>
  </si>
  <si>
    <t>Hyper Glow</t>
  </si>
  <si>
    <t>US22N0804505</t>
  </si>
  <si>
    <t>Travel Kid</t>
  </si>
  <si>
    <t>US22N0804506</t>
  </si>
  <si>
    <t>Iron Stallion</t>
  </si>
  <si>
    <t>US22N0804507</t>
  </si>
  <si>
    <t>Battle Cat</t>
  </si>
  <si>
    <t>US22N0804508</t>
  </si>
  <si>
    <t>Wild Wild Ride</t>
  </si>
  <si>
    <t>US22N0804510</t>
  </si>
  <si>
    <t>Crypt Castle Cult</t>
  </si>
  <si>
    <t>US22N0804511</t>
  </si>
  <si>
    <t>Jurassic Park City</t>
  </si>
  <si>
    <t>US22N1106102</t>
  </si>
  <si>
    <t>Feels Like Heaven</t>
  </si>
  <si>
    <t>US22N1308302</t>
  </si>
  <si>
    <t>Laser Blast</t>
  </si>
  <si>
    <t>Carpark Records</t>
  </si>
  <si>
    <t>US22N1308304</t>
  </si>
  <si>
    <t>Flower</t>
  </si>
  <si>
    <t>US22N1308305</t>
  </si>
  <si>
    <t>Reality Shift</t>
  </si>
  <si>
    <t>US22N1308306</t>
  </si>
  <si>
    <t>Alone</t>
  </si>
  <si>
    <t>US22N1308307</t>
  </si>
  <si>
    <t>Constantly</t>
  </si>
  <si>
    <t>US22N1308309</t>
  </si>
  <si>
    <t>Happiness</t>
  </si>
  <si>
    <t>Family Monthly TRIAL</t>
  </si>
  <si>
    <t>US22N0491201</t>
  </si>
  <si>
    <t>I See You Pan</t>
  </si>
  <si>
    <t>Animal Collective</t>
  </si>
  <si>
    <t>US22N0491202</t>
  </si>
  <si>
    <t>Pride &amp; Fight</t>
  </si>
  <si>
    <t>US22N0491203</t>
  </si>
  <si>
    <t>Forest Gospel</t>
  </si>
  <si>
    <t>US22N0491204</t>
  </si>
  <si>
    <t>There's an Arrow</t>
  </si>
  <si>
    <t>US22N0491205</t>
  </si>
  <si>
    <t>Lablakely Dress</t>
  </si>
  <si>
    <t>US22N0491206</t>
  </si>
  <si>
    <t>Tell It to the Mountain</t>
  </si>
  <si>
    <t>US22N0491207</t>
  </si>
  <si>
    <t>Pumpkin Gets a Snakebite</t>
  </si>
  <si>
    <t>US22N0490101</t>
  </si>
  <si>
    <t>Native Belle</t>
  </si>
  <si>
    <t>US22N0490801</t>
  </si>
  <si>
    <t>Hardcore Pops Are Fun</t>
  </si>
  <si>
    <t>US22N0490802</t>
  </si>
  <si>
    <t>Interesting Results</t>
  </si>
  <si>
    <t>US22N0490504</t>
  </si>
  <si>
    <t>Artifact</t>
  </si>
  <si>
    <t>US22N0490803</t>
  </si>
  <si>
    <t>West Coast Calamities</t>
  </si>
  <si>
    <t>US22N0490805</t>
  </si>
  <si>
    <t>Gettin' High In the Morning</t>
  </si>
  <si>
    <t>US22N0490806</t>
  </si>
  <si>
    <t>Helen</t>
  </si>
  <si>
    <t>US22N0490807</t>
  </si>
  <si>
    <t>Every Night I Die At Miyagis</t>
  </si>
  <si>
    <t>US22N0490809</t>
  </si>
  <si>
    <t>Alisa</t>
  </si>
  <si>
    <t>US22N0490813</t>
  </si>
  <si>
    <t>Netherlands</t>
  </si>
  <si>
    <t>US22N0490814</t>
  </si>
  <si>
    <t>Higher &amp; Higher</t>
  </si>
  <si>
    <t>US22N0490502</t>
  </si>
  <si>
    <t>Immune to Emotion</t>
  </si>
  <si>
    <t>US22N0490506</t>
  </si>
  <si>
    <t>Credit</t>
  </si>
  <si>
    <t>US22N0490512</t>
  </si>
  <si>
    <t>Oblivious Peninsula</t>
  </si>
  <si>
    <t>US22N0490510</t>
  </si>
  <si>
    <t>Creepshow</t>
  </si>
  <si>
    <t>US22N0490511</t>
  </si>
  <si>
    <t>One On One</t>
  </si>
  <si>
    <t>NO</t>
  </si>
  <si>
    <t>US22N0490501</t>
  </si>
  <si>
    <t>Trepanated Earth</t>
  </si>
  <si>
    <t>US22N0490808</t>
  </si>
  <si>
    <t>House Arrest</t>
  </si>
  <si>
    <t>US22N0490810</t>
  </si>
  <si>
    <t>The People I'm Not</t>
  </si>
  <si>
    <t>US22N0490811</t>
  </si>
  <si>
    <t>Almost Waiting</t>
  </si>
  <si>
    <t>US22N0490812</t>
  </si>
  <si>
    <t>Oceans of Weep</t>
  </si>
  <si>
    <t>US22N0490513</t>
  </si>
  <si>
    <t>Somewhere In Europe/Hotpink!</t>
  </si>
  <si>
    <t>US22N0490503</t>
  </si>
  <si>
    <t>Jules Lost His Jewels</t>
  </si>
  <si>
    <t>US22N0490505</t>
  </si>
  <si>
    <t>Bloody! (Bagonia's)</t>
  </si>
  <si>
    <t>US22N0490508</t>
  </si>
  <si>
    <t>The Drummer</t>
  </si>
  <si>
    <t>US22N0490509</t>
  </si>
  <si>
    <t>Cable Access Follies</t>
  </si>
  <si>
    <t>US22N0490516</t>
  </si>
  <si>
    <t>Foilly Foibles/GOLD</t>
  </si>
  <si>
    <t>US22N0490514</t>
  </si>
  <si>
    <t>Thespian City</t>
  </si>
  <si>
    <t>US22N0490515</t>
  </si>
  <si>
    <t>Crybaby</t>
  </si>
  <si>
    <t>US22N0490517</t>
  </si>
  <si>
    <t>Jagged Carnival Tours</t>
  </si>
  <si>
    <t>US</t>
  </si>
  <si>
    <t>US22N0490401</t>
  </si>
  <si>
    <t>Good Kids Make Bad Grown Ups</t>
  </si>
  <si>
    <t>US22N0490402</t>
  </si>
  <si>
    <t>Strange Fires</t>
  </si>
  <si>
    <t>US22N0490405</t>
  </si>
  <si>
    <t>Haunted Graffiti</t>
  </si>
  <si>
    <t>US22N0490406</t>
  </si>
  <si>
    <t>Gray Sunset</t>
  </si>
  <si>
    <t>US22N0490407</t>
  </si>
  <si>
    <t>The Doldrums</t>
  </si>
  <si>
    <t>US22N0490408</t>
  </si>
  <si>
    <t>Envelopes Another Day</t>
  </si>
  <si>
    <t>US22N0490409</t>
  </si>
  <si>
    <t>The Ballad of Bobby Pyn</t>
  </si>
  <si>
    <t>US22N0490410</t>
  </si>
  <si>
    <t>Don't Think Twice (Love)</t>
  </si>
  <si>
    <t>US22N0490411</t>
  </si>
  <si>
    <t>Until the Night Dies</t>
  </si>
  <si>
    <t>US22N0490412</t>
  </si>
  <si>
    <t>Crying</t>
  </si>
  <si>
    <t>US22N0490415</t>
  </si>
  <si>
    <t>Young Pilot Astray</t>
  </si>
  <si>
    <t>US22N0490413</t>
  </si>
  <si>
    <t>Theme from Unreleased 'Claris Gardens'</t>
  </si>
  <si>
    <t>US22N1103503</t>
  </si>
  <si>
    <t>Oliver Twist</t>
  </si>
  <si>
    <t>Avey Tare</t>
  </si>
  <si>
    <t>US22N1103501</t>
  </si>
  <si>
    <t>Laughing Hieroglyphic</t>
  </si>
  <si>
    <t>US22N1103502</t>
  </si>
  <si>
    <t>3 Umbrellas</t>
  </si>
  <si>
    <t>US22N1103504</t>
  </si>
  <si>
    <t>Glass Bottom Boat</t>
  </si>
  <si>
    <t>US22N1103505</t>
  </si>
  <si>
    <t>Ghost of Books</t>
  </si>
  <si>
    <t>US22N1103506</t>
  </si>
  <si>
    <t>Cemeteries</t>
  </si>
  <si>
    <t>US22N1103507</t>
  </si>
  <si>
    <t>Heads Hammock</t>
  </si>
  <si>
    <t>US22N1103508</t>
  </si>
  <si>
    <t>Heather In the Hospital</t>
  </si>
  <si>
    <t>US22N1103509</t>
  </si>
  <si>
    <t>Lucky 1</t>
  </si>
  <si>
    <t>US22N0791909</t>
  </si>
  <si>
    <t>Bananas</t>
  </si>
  <si>
    <t>Black Dice</t>
  </si>
  <si>
    <t>US22N0791901</t>
  </si>
  <si>
    <t>Kokomo</t>
  </si>
  <si>
    <t>US22N0791902</t>
  </si>
  <si>
    <t>Roll Up</t>
  </si>
  <si>
    <t>US22N0791903</t>
  </si>
  <si>
    <t>Gore</t>
  </si>
  <si>
    <t>US22N0791905</t>
  </si>
  <si>
    <t>Scavenger</t>
  </si>
  <si>
    <t>US22N0791906</t>
  </si>
  <si>
    <t>Drool</t>
  </si>
  <si>
    <t>US22N0791908</t>
  </si>
  <si>
    <t>Cowboy Soundcheck</t>
  </si>
  <si>
    <t>US22N0992603</t>
  </si>
  <si>
    <t>Earnings Plus Interest</t>
  </si>
  <si>
    <t>US22N0992601</t>
  </si>
  <si>
    <t>Nite Creme</t>
  </si>
  <si>
    <t>US22N0992602</t>
  </si>
  <si>
    <t>Glazin</t>
  </si>
  <si>
    <t>US22N0992604</t>
  </si>
  <si>
    <t>Whirligig</t>
  </si>
  <si>
    <t>US22N0992605</t>
  </si>
  <si>
    <t>La Cucaracha</t>
  </si>
  <si>
    <t>US22N0992606</t>
  </si>
  <si>
    <t>Idiots Pasture</t>
  </si>
  <si>
    <t>US22N0992607</t>
  </si>
  <si>
    <t>Lazy TV</t>
  </si>
  <si>
    <t>US22N0992608</t>
  </si>
  <si>
    <t>Buddy</t>
  </si>
  <si>
    <t>US22N0992609</t>
  </si>
  <si>
    <t>Ten Inches</t>
  </si>
  <si>
    <t>US22N0992610</t>
  </si>
  <si>
    <t>Chicken Shit</t>
  </si>
  <si>
    <t>US22N0992611</t>
  </si>
  <si>
    <t>Vegetable</t>
  </si>
  <si>
    <t>US22N0992612</t>
  </si>
  <si>
    <t>Urban Supermist</t>
  </si>
  <si>
    <t>US22N0992613</t>
  </si>
  <si>
    <t>Ultra Vomit Craze</t>
  </si>
  <si>
    <t>US22N0992614</t>
  </si>
  <si>
    <t>Gag Shack</t>
  </si>
  <si>
    <t>ZA</t>
  </si>
  <si>
    <t>US22N0401801</t>
  </si>
  <si>
    <t>Single Variation of Two</t>
  </si>
  <si>
    <t>US22N0401804</t>
  </si>
  <si>
    <t>The Possible Light</t>
  </si>
  <si>
    <t>US22N0401805</t>
  </si>
  <si>
    <t>Summer Clip</t>
  </si>
  <si>
    <t>US22N0401811</t>
  </si>
  <si>
    <t>Making Lake Park In the Sun</t>
  </si>
  <si>
    <t>US22N0401812</t>
  </si>
  <si>
    <t>Manic Thru Tone</t>
  </si>
  <si>
    <t>US22N0401813</t>
  </si>
  <si>
    <t>Trad Velecido</t>
  </si>
  <si>
    <t>US22N0401814</t>
  </si>
  <si>
    <t>Slo Bid Bellwave</t>
  </si>
  <si>
    <t>US22N0401802</t>
  </si>
  <si>
    <t>Moonlupe</t>
  </si>
  <si>
    <t>US22N0401807</t>
  </si>
  <si>
    <t>Em Essey</t>
  </si>
  <si>
    <t>US22N0401808</t>
  </si>
  <si>
    <t>Tryptiline Fabricate</t>
  </si>
  <si>
    <t>US22N0401809</t>
  </si>
  <si>
    <t>Where To? What For?</t>
  </si>
  <si>
    <t>US22N0401810</t>
  </si>
  <si>
    <t>You Were There</t>
  </si>
  <si>
    <t>US22N0401806</t>
  </si>
  <si>
    <t>Koma Sign-Off</t>
  </si>
  <si>
    <t>US22N1510101</t>
  </si>
  <si>
    <t>Drug Bros</t>
  </si>
  <si>
    <t>US22N1510102</t>
  </si>
  <si>
    <t>Cobra Points</t>
  </si>
  <si>
    <t>US22N1510103</t>
  </si>
  <si>
    <t>Rats In Your Bed</t>
  </si>
  <si>
    <t>US22N1510104</t>
  </si>
  <si>
    <t>Temperence</t>
  </si>
  <si>
    <t>US22N1510105</t>
  </si>
  <si>
    <t>Fluorescence : Light :: Cubicles : Life</t>
  </si>
  <si>
    <t>US22N1510108</t>
  </si>
  <si>
    <t>Feel My Heat</t>
  </si>
  <si>
    <t>US22N1510109</t>
  </si>
  <si>
    <t>Creepwolf</t>
  </si>
  <si>
    <t>US22N1510110</t>
  </si>
  <si>
    <t>Everyone's an Expert</t>
  </si>
  <si>
    <t>US22N1510106</t>
  </si>
  <si>
    <t>Swim Gym</t>
  </si>
  <si>
    <t>US22N1106502</t>
  </si>
  <si>
    <t>Love Me Like You Used To</t>
  </si>
  <si>
    <t>EU</t>
  </si>
  <si>
    <t>Label</t>
  </si>
  <si>
    <t>Catalog No</t>
  </si>
  <si>
    <t>Release Artist</t>
  </si>
  <si>
    <t>Release Title</t>
  </si>
  <si>
    <t>Release Type</t>
  </si>
  <si>
    <t>Vendor Sales ID</t>
  </si>
  <si>
    <t>Vendor</t>
  </si>
  <si>
    <t>Country of Sale</t>
  </si>
  <si>
    <t>Delivery Type</t>
  </si>
  <si>
    <t>Delivery Format</t>
  </si>
  <si>
    <t>Mechanicals Withheld (Y/N)</t>
  </si>
  <si>
    <t>Mechanical Withheld Amount</t>
  </si>
  <si>
    <t>Units Sold</t>
  </si>
  <si>
    <t>Units Returned</t>
  </si>
  <si>
    <t>Net Units</t>
  </si>
  <si>
    <t>Sales</t>
  </si>
  <si>
    <t>Returns</t>
  </si>
  <si>
    <t>Net Sales</t>
  </si>
  <si>
    <t>Net Income</t>
  </si>
  <si>
    <t>Fees</t>
  </si>
  <si>
    <t>Net Payable</t>
  </si>
  <si>
    <t>FR10S1440176</t>
  </si>
  <si>
    <t>Fool's Paradise</t>
  </si>
  <si>
    <t>Track</t>
  </si>
  <si>
    <t>Spotify Stream</t>
  </si>
  <si>
    <t>Stream</t>
  </si>
  <si>
    <t>N</t>
  </si>
  <si>
    <t xml:space="preserve">Feels Like Heaven </t>
  </si>
  <si>
    <t>FR10S1440181</t>
  </si>
  <si>
    <t>Google Sub</t>
  </si>
  <si>
    <t xml:space="preserve">Loredo </t>
  </si>
  <si>
    <t>FR10S1440178</t>
  </si>
  <si>
    <t>Lights Out</t>
  </si>
  <si>
    <t>Apple Music</t>
  </si>
  <si>
    <t>PL</t>
  </si>
  <si>
    <t>FR10S1440177</t>
  </si>
  <si>
    <t>SI</t>
  </si>
  <si>
    <t>RO</t>
  </si>
  <si>
    <t>FR10S1440175</t>
  </si>
  <si>
    <t>Smoke and Mirrors</t>
  </si>
  <si>
    <t>FR10S1440174</t>
  </si>
  <si>
    <t>Deezer</t>
  </si>
  <si>
    <t>Sonos - Premium+ Xmas</t>
  </si>
  <si>
    <t xml:space="preserve">Crypt Castle Cult </t>
  </si>
  <si>
    <t>Orange Bundle Premium Plus</t>
  </si>
  <si>
    <t>HU</t>
  </si>
  <si>
    <t>FR10S1440182</t>
  </si>
  <si>
    <t>Meadows</t>
  </si>
  <si>
    <t>FR10S1440173</t>
  </si>
  <si>
    <t>Open Door</t>
  </si>
  <si>
    <t xml:space="preserve">Hyper Glow </t>
  </si>
  <si>
    <t>BY</t>
  </si>
  <si>
    <t>US22N1308303</t>
  </si>
  <si>
    <t>Nervous</t>
  </si>
  <si>
    <t xml:space="preserve">Poison Diamonds </t>
  </si>
  <si>
    <t>Tidal</t>
  </si>
  <si>
    <t>FR10S1440179</t>
  </si>
  <si>
    <t>Relax the Mind</t>
  </si>
  <si>
    <t xml:space="preserve">Travel Kid </t>
  </si>
  <si>
    <t xml:space="preserve">Jurassic Park City </t>
  </si>
  <si>
    <t>FR10S1440180</t>
  </si>
  <si>
    <t>Another World</t>
  </si>
  <si>
    <t xml:space="preserve">Iron Stallion </t>
  </si>
  <si>
    <t>US22N1308301</t>
  </si>
  <si>
    <t>Days Off</t>
  </si>
  <si>
    <t xml:space="preserve">Wild Wild Ride </t>
  </si>
  <si>
    <t xml:space="preserve">Battle Cat </t>
  </si>
  <si>
    <t xml:space="preserve">Ultra Zone </t>
  </si>
  <si>
    <t>Google Locker</t>
  </si>
  <si>
    <t>iTunes Match</t>
  </si>
  <si>
    <t xml:space="preserve">Civilization </t>
  </si>
  <si>
    <t>Groove Sub</t>
  </si>
  <si>
    <t xml:space="preserve">Rio </t>
  </si>
  <si>
    <t>spotify:track:0AD2PkXF0O8WzvxxbNScQa</t>
  </si>
  <si>
    <t>Spotify</t>
  </si>
  <si>
    <t>US22N0490104</t>
  </si>
  <si>
    <t xml:space="preserve">Panic </t>
  </si>
  <si>
    <t>US22N0490106</t>
  </si>
  <si>
    <t xml:space="preserve">Slippi </t>
  </si>
  <si>
    <t>spotify:track:0KrOgwM9KYsZSP1i4m33pT</t>
  </si>
  <si>
    <t>PAW001CD</t>
  </si>
  <si>
    <t>Here Comes the Indian</t>
  </si>
  <si>
    <t>Album</t>
  </si>
  <si>
    <t>677517100129</t>
  </si>
  <si>
    <t>B008KWXRPK</t>
  </si>
  <si>
    <t>Amazon</t>
  </si>
  <si>
    <t>Download</t>
  </si>
  <si>
    <t xml:space="preserve">Good Kids Make Bad Grown Ups </t>
  </si>
  <si>
    <t>Premium Plus</t>
  </si>
  <si>
    <t xml:space="preserve">Among Dreams </t>
  </si>
  <si>
    <t xml:space="preserve">Haunted Graffiti </t>
  </si>
  <si>
    <t>Premium + IOS</t>
  </si>
  <si>
    <t xml:space="preserve">Strange Fires </t>
  </si>
  <si>
    <t xml:space="preserve">Don't Think Twice (Love) </t>
  </si>
  <si>
    <t xml:space="preserve">Envelopes Another Day </t>
  </si>
  <si>
    <t xml:space="preserve">The Ballad Of Bobby Pyn </t>
  </si>
  <si>
    <t>Rhapsody / Napster</t>
  </si>
  <si>
    <t xml:space="preserve">Theme From Unreleased "Claris Gardens" </t>
  </si>
  <si>
    <t xml:space="preserve">Young Pilot Astray </t>
  </si>
  <si>
    <t>LT</t>
  </si>
  <si>
    <t>TR</t>
  </si>
  <si>
    <t>MK</t>
  </si>
  <si>
    <t xml:space="preserve">For Kate I Wait </t>
  </si>
  <si>
    <t xml:space="preserve">The Doldrums </t>
  </si>
  <si>
    <t>Orange SoftBundle</t>
  </si>
  <si>
    <t xml:space="preserve">Until The Night Dies </t>
  </si>
  <si>
    <t xml:space="preserve">Let's Build A Campfire There </t>
  </si>
  <si>
    <t xml:space="preserve">Crying </t>
  </si>
  <si>
    <t>Free</t>
  </si>
  <si>
    <t xml:space="preserve">Gray Sunset </t>
  </si>
  <si>
    <t>Priemium + bose</t>
  </si>
  <si>
    <t>Bundle Mobile (UK)</t>
  </si>
  <si>
    <t>IS</t>
  </si>
  <si>
    <t>SMR</t>
  </si>
  <si>
    <t>UA</t>
  </si>
  <si>
    <t>CL</t>
  </si>
  <si>
    <t>Mobile Free Service</t>
  </si>
  <si>
    <t>LV</t>
  </si>
  <si>
    <t>CA</t>
  </si>
  <si>
    <t>PAW4</t>
  </si>
  <si>
    <t>677517100426</t>
  </si>
  <si>
    <t>Google</t>
  </si>
</sst>
</file>

<file path=xl/styles.xml><?xml version="1.0" encoding="utf-8"?>
<styleSheet xmlns="http://schemas.openxmlformats.org/spreadsheetml/2006/main">
  <numFmts count="5">
    <numFmt numFmtId="164" formatCode="mmmm\-yy"/>
    <numFmt numFmtId="165" formatCode="dd/mm/yy"/>
    <numFmt numFmtId="167" formatCode="#,##0.0000\ ;[Red]\(#,##0.0000\)"/>
    <numFmt numFmtId="168" formatCode="#,##0;\-#,##0"/>
    <numFmt numFmtId="169" formatCode="#,##0.0000\ ;\(#,##0.0000\)"/>
  </numFmts>
  <fonts count="13">
    <font>
      <sz val="10"/>
      <name val="Arial"/>
      <family val="2"/>
    </font>
    <font>
      <sz val="10"/>
      <name val="Arial"/>
      <family val="2"/>
    </font>
    <font>
      <sz val="12"/>
      <name val="Century-Schoolbook"/>
      <family val="1"/>
    </font>
    <font>
      <sz val="10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36"/>
      <name val="Century-Schoolbook"/>
      <family val="1"/>
    </font>
    <font>
      <b/>
      <sz val="10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b/>
      <sz val="10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8" fillId="0" borderId="0" xfId="0" applyFont="1"/>
    <xf numFmtId="2" fontId="8" fillId="0" borderId="0" xfId="0" applyNumberFormat="1" applyFont="1"/>
    <xf numFmtId="0" fontId="8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Fill="1"/>
    <xf numFmtId="2" fontId="2" fillId="0" borderId="0" xfId="0" applyNumberFormat="1" applyFont="1" applyFill="1"/>
    <xf numFmtId="0" fontId="2" fillId="0" borderId="1" xfId="0" applyFont="1" applyBorder="1"/>
    <xf numFmtId="0" fontId="2" fillId="0" borderId="1" xfId="0" applyNumberFormat="1" applyFont="1" applyBorder="1"/>
    <xf numFmtId="2" fontId="2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8" fillId="0" borderId="0" xfId="0" applyNumberFormat="1" applyFont="1"/>
    <xf numFmtId="0" fontId="10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1" fillId="0" borderId="0" xfId="0" applyFont="1"/>
    <xf numFmtId="2" fontId="11" fillId="0" borderId="0" xfId="0" applyNumberFormat="1" applyFont="1"/>
    <xf numFmtId="165" fontId="0" fillId="0" borderId="0" xfId="0" applyNumberFormat="1"/>
    <xf numFmtId="2" fontId="0" fillId="0" borderId="0" xfId="0" applyNumberFormat="1"/>
    <xf numFmtId="0" fontId="0" fillId="0" borderId="0" xfId="0" applyFont="1" applyAlignment="1">
      <alignment horizontal="left"/>
    </xf>
    <xf numFmtId="2" fontId="11" fillId="0" borderId="3" xfId="0" applyNumberFormat="1" applyFont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0" borderId="0" xfId="0" applyNumberFormat="1" applyFont="1"/>
    <xf numFmtId="2" fontId="11" fillId="0" borderId="3" xfId="0" applyNumberFormat="1" applyFont="1" applyBorder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2" fillId="2" borderId="0" xfId="0" applyFont="1" applyFill="1" applyBorder="1" applyAlignment="1" applyProtection="1">
      <alignment horizontal="left" vertical="top" wrapText="1"/>
    </xf>
    <xf numFmtId="2" fontId="12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0" xfId="0" applyFill="1" applyBorder="1" applyAlignment="1" applyProtection="1">
      <alignment horizontal="left" vertical="top"/>
    </xf>
    <xf numFmtId="167" fontId="0" fillId="0" borderId="0" xfId="0" applyNumberFormat="1" applyFill="1" applyBorder="1" applyAlignment="1" applyProtection="1">
      <alignment horizontal="right"/>
    </xf>
    <xf numFmtId="168" fontId="0" fillId="0" borderId="0" xfId="0" applyNumberFormat="1" applyFill="1" applyBorder="1" applyAlignment="1" applyProtection="1">
      <alignment horizontal="right"/>
    </xf>
    <xf numFmtId="169" fontId="0" fillId="0" borderId="0" xfId="0" applyNumberFormat="1" applyFill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right"/>
    </xf>
    <xf numFmtId="167" fontId="0" fillId="0" borderId="0" xfId="0" applyNumberFormat="1" applyFill="1" applyBorder="1" applyAlignment="1" applyProtection="1">
      <alignment horizontal="left"/>
    </xf>
    <xf numFmtId="168" fontId="0" fillId="0" borderId="0" xfId="0" applyNumberFormat="1" applyFill="1" applyBorder="1" applyAlignment="1" applyProtection="1">
      <alignment horizontal="left"/>
    </xf>
    <xf numFmtId="169" fontId="0" fillId="0" borderId="0" xfId="0" applyNumberFormat="1" applyFill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port/Sales_Importers/Melodic/melodic%20europe%20Jan%2016%20sales%20statement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atement"/>
      <sheetName val="SRD sales"/>
      <sheetName val="Morr Music"/>
      <sheetName val="Labaleine"/>
      <sheetName val="iTUNES"/>
      <sheetName val="Apple Music"/>
      <sheetName val="Beats Radio"/>
      <sheetName val="SRD Digital"/>
      <sheetName val="Banked Income"/>
      <sheetName val="Expenditure"/>
      <sheetName val="IHP 2"/>
      <sheetName val="Shipping Breakdown"/>
    </sheetNames>
    <sheetDataSet>
      <sheetData sheetId="0" refreshError="1"/>
      <sheetData sheetId="1">
        <row r="165">
          <cell r="Z165">
            <v>107.28999999999999</v>
          </cell>
          <cell r="AA165">
            <v>488.71000000000009</v>
          </cell>
        </row>
      </sheetData>
      <sheetData sheetId="2">
        <row r="65">
          <cell r="J65">
            <v>114.71029212088636</v>
          </cell>
          <cell r="K65">
            <v>144.68140119889767</v>
          </cell>
        </row>
      </sheetData>
      <sheetData sheetId="3">
        <row r="35">
          <cell r="K35">
            <v>53.865389337292406</v>
          </cell>
          <cell r="L35">
            <v>-203.05544756912036</v>
          </cell>
        </row>
      </sheetData>
      <sheetData sheetId="4"/>
      <sheetData sheetId="5"/>
      <sheetData sheetId="6" refreshError="1"/>
      <sheetData sheetId="7"/>
      <sheetData sheetId="8" refreshError="1"/>
      <sheetData sheetId="9">
        <row r="35">
          <cell r="I35">
            <v>1484.240676892666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3:N44"/>
  <sheetViews>
    <sheetView tabSelected="1" topLeftCell="A14" workbookViewId="0">
      <selection activeCell="G29" sqref="G29"/>
    </sheetView>
  </sheetViews>
  <sheetFormatPr defaultColWidth="8.85546875" defaultRowHeight="12.75"/>
  <cols>
    <col min="1" max="1" width="7.42578125" style="3" customWidth="1"/>
    <col min="2" max="2" width="25.42578125" style="3" customWidth="1"/>
    <col min="3" max="3" width="8.42578125" style="2" customWidth="1"/>
    <col min="4" max="4" width="3.42578125" style="2" customWidth="1"/>
    <col min="5" max="5" width="8.140625" style="3" customWidth="1"/>
    <col min="6" max="6" width="3.140625" style="3" customWidth="1"/>
    <col min="7" max="7" width="28.140625" style="4" customWidth="1"/>
    <col min="8" max="16384" width="8.85546875" style="3"/>
  </cols>
  <sheetData>
    <row r="3" spans="2:9" ht="15.75">
      <c r="B3" s="1" t="s">
        <v>0</v>
      </c>
    </row>
    <row r="4" spans="2:9" ht="15.75">
      <c r="B4" s="1" t="s">
        <v>1</v>
      </c>
    </row>
    <row r="5" spans="2:9" ht="18.75">
      <c r="B5" s="1" t="s">
        <v>2</v>
      </c>
    </row>
    <row r="6" spans="2:9" ht="15.75">
      <c r="B6" s="1" t="s">
        <v>3</v>
      </c>
    </row>
    <row r="7" spans="2:9" ht="15.75">
      <c r="B7" s="1" t="s">
        <v>4</v>
      </c>
    </row>
    <row r="8" spans="2:9" ht="15.75">
      <c r="B8" s="1" t="s">
        <v>5</v>
      </c>
    </row>
    <row r="9" spans="2:9" ht="15.75">
      <c r="B9" s="1"/>
    </row>
    <row r="10" spans="2:9" ht="18.75">
      <c r="B10" s="5" t="s">
        <v>6</v>
      </c>
    </row>
    <row r="12" spans="2:9" s="8" customFormat="1" ht="45">
      <c r="B12" s="6" t="s">
        <v>7</v>
      </c>
      <c r="C12" s="7"/>
      <c r="D12" s="7"/>
      <c r="G12" s="9"/>
    </row>
    <row r="13" spans="2:9" s="8" customFormat="1">
      <c r="B13" s="10"/>
      <c r="C13" s="7"/>
      <c r="D13" s="7"/>
      <c r="G13" s="9"/>
    </row>
    <row r="14" spans="2:9" ht="15.75">
      <c r="B14" s="1" t="s">
        <v>8</v>
      </c>
      <c r="C14" s="11" t="s">
        <v>9</v>
      </c>
      <c r="D14" s="12"/>
      <c r="E14" s="1"/>
      <c r="F14" s="1"/>
      <c r="G14" s="13"/>
    </row>
    <row r="15" spans="2:9" ht="15.75">
      <c r="B15" s="1" t="s">
        <v>10</v>
      </c>
      <c r="C15" s="14" t="s">
        <v>11</v>
      </c>
      <c r="D15" s="15"/>
      <c r="E15" s="1"/>
      <c r="F15" s="1"/>
      <c r="G15" s="13"/>
    </row>
    <row r="16" spans="2:9" ht="15.75">
      <c r="B16" s="1" t="s">
        <v>12</v>
      </c>
      <c r="C16" s="12"/>
      <c r="D16" s="12"/>
      <c r="E16" s="1"/>
      <c r="F16" s="1"/>
      <c r="G16" s="13"/>
      <c r="I16"/>
    </row>
    <row r="17" spans="1:14" ht="15.75">
      <c r="B17" s="1"/>
      <c r="C17" s="12"/>
      <c r="D17" s="12"/>
      <c r="E17" s="1"/>
      <c r="F17" s="1"/>
      <c r="G17" s="13"/>
    </row>
    <row r="18" spans="1:14" ht="15.75">
      <c r="B18" s="1" t="s">
        <v>13</v>
      </c>
      <c r="C18" s="11"/>
      <c r="D18" s="11"/>
      <c r="E18" s="1"/>
      <c r="F18" s="1"/>
      <c r="G18" s="13"/>
      <c r="I18" s="16"/>
      <c r="J18" s="16"/>
      <c r="K18" s="16"/>
      <c r="L18" s="16"/>
      <c r="M18" s="16"/>
      <c r="N18" s="16"/>
    </row>
    <row r="19" spans="1:14" ht="15.75">
      <c r="B19" s="1" t="s">
        <v>14</v>
      </c>
      <c r="C19" s="11"/>
      <c r="D19" s="11"/>
      <c r="E19" s="1"/>
      <c r="F19" s="1" t="s">
        <v>15</v>
      </c>
      <c r="G19" s="13">
        <f>SUM('[1]SRD sales'!AA165)</f>
        <v>488.71000000000009</v>
      </c>
      <c r="I19" s="16"/>
      <c r="J19" s="16"/>
      <c r="K19" s="16"/>
      <c r="L19" s="16"/>
      <c r="M19" s="16"/>
      <c r="N19" s="16"/>
    </row>
    <row r="20" spans="1:14" ht="15.75">
      <c r="B20" s="1" t="s">
        <v>16</v>
      </c>
      <c r="C20" s="11"/>
      <c r="D20" s="11"/>
      <c r="E20" s="1"/>
      <c r="F20" s="1" t="s">
        <v>15</v>
      </c>
      <c r="G20" s="13">
        <f>-G19/4</f>
        <v>-122.17750000000002</v>
      </c>
    </row>
    <row r="21" spans="1:14" ht="15.75">
      <c r="B21" s="1" t="s">
        <v>17</v>
      </c>
      <c r="C21" s="11"/>
      <c r="D21" s="11"/>
      <c r="E21" s="1"/>
      <c r="F21" s="1" t="s">
        <v>15</v>
      </c>
      <c r="G21" s="13">
        <f>SUM('[1]Morr Music'!K65)</f>
        <v>144.68140119889767</v>
      </c>
    </row>
    <row r="22" spans="1:14" ht="15.75">
      <c r="B22" s="1" t="s">
        <v>18</v>
      </c>
      <c r="C22" s="11"/>
      <c r="D22" s="11"/>
      <c r="E22" s="1"/>
      <c r="F22" s="1" t="s">
        <v>15</v>
      </c>
      <c r="G22" s="13">
        <f>SUM([1]Labaleine!L35)</f>
        <v>-203.05544756912036</v>
      </c>
    </row>
    <row r="23" spans="1:14" ht="15.75">
      <c r="B23" s="1" t="s">
        <v>19</v>
      </c>
      <c r="C23" s="11"/>
      <c r="D23" s="11"/>
      <c r="E23" s="1"/>
      <c r="F23" s="1" t="s">
        <v>15</v>
      </c>
      <c r="G23" s="13">
        <f>SUM(iTUNES!M401)</f>
        <v>600.32910953520093</v>
      </c>
    </row>
    <row r="24" spans="1:14" ht="15.75">
      <c r="B24" s="1" t="s">
        <v>20</v>
      </c>
      <c r="C24" s="11"/>
      <c r="D24" s="11"/>
      <c r="E24" s="1"/>
      <c r="F24" s="1" t="s">
        <v>15</v>
      </c>
      <c r="G24" s="13">
        <f>SUM('Apple Music'!J1001)</f>
        <v>40.367898999099971</v>
      </c>
    </row>
    <row r="25" spans="1:14" ht="15.75">
      <c r="B25" s="1" t="s">
        <v>21</v>
      </c>
      <c r="C25" s="11"/>
      <c r="D25" s="11"/>
      <c r="E25" s="1"/>
      <c r="F25" s="1" t="s">
        <v>15</v>
      </c>
      <c r="G25" s="13">
        <f>SUM('Beats Radio'!L30)</f>
        <v>2.2738799471999993</v>
      </c>
    </row>
    <row r="26" spans="1:14" ht="15.75">
      <c r="B26" s="1" t="s">
        <v>22</v>
      </c>
      <c r="C26" s="11"/>
      <c r="D26" s="11"/>
      <c r="E26" s="1"/>
      <c r="F26" s="1" t="s">
        <v>15</v>
      </c>
      <c r="G26" s="13">
        <f>SUM('SRD Digital'!Z1001)</f>
        <v>17.759090956512683</v>
      </c>
    </row>
    <row r="27" spans="1:14" ht="15.75">
      <c r="B27" s="1" t="s">
        <v>23</v>
      </c>
      <c r="C27" s="11"/>
      <c r="D27" s="11"/>
      <c r="E27" s="1"/>
      <c r="F27" s="1" t="s">
        <v>15</v>
      </c>
      <c r="G27" s="13">
        <v>0</v>
      </c>
    </row>
    <row r="28" spans="1:14" ht="15.75">
      <c r="B28" s="1" t="s">
        <v>24</v>
      </c>
      <c r="C28" s="11"/>
      <c r="D28" s="11"/>
      <c r="E28" s="1"/>
      <c r="F28" s="1" t="s">
        <v>15</v>
      </c>
      <c r="G28" s="13">
        <f>-SUM([1]Expenditure!I35)</f>
        <v>-1484.240676892666</v>
      </c>
    </row>
    <row r="29" spans="1:14" ht="15.75">
      <c r="B29" s="1" t="s">
        <v>25</v>
      </c>
      <c r="C29" s="11"/>
      <c r="D29" s="11"/>
      <c r="E29" s="1"/>
      <c r="F29" s="1" t="s">
        <v>15</v>
      </c>
      <c r="G29" s="17">
        <v>0</v>
      </c>
    </row>
    <row r="30" spans="1:14" ht="15.75">
      <c r="B30" s="18" t="s">
        <v>26</v>
      </c>
      <c r="C30" s="19"/>
      <c r="D30" s="19"/>
      <c r="E30" s="18"/>
      <c r="F30" s="18" t="s">
        <v>15</v>
      </c>
      <c r="G30" s="20">
        <f>SUM(G19:G29)</f>
        <v>-515.3522438248749</v>
      </c>
      <c r="K30" s="4"/>
    </row>
    <row r="31" spans="1:14" s="1" customFormat="1" ht="22.5">
      <c r="A31" s="3"/>
      <c r="B31" s="21" t="s">
        <v>27</v>
      </c>
      <c r="C31" s="22"/>
      <c r="D31" s="22"/>
      <c r="E31" s="23"/>
      <c r="F31" s="21" t="s">
        <v>15</v>
      </c>
      <c r="G31" s="23">
        <f>SUM(G30)</f>
        <v>-515.3522438248749</v>
      </c>
    </row>
    <row r="32" spans="1:14" ht="15.75">
      <c r="A32" s="1"/>
      <c r="B32" s="8"/>
      <c r="C32" s="24"/>
      <c r="D32" s="24"/>
      <c r="E32" s="9"/>
      <c r="F32" s="8"/>
      <c r="G32" s="9"/>
    </row>
    <row r="33" spans="1:7" ht="15.75">
      <c r="B33" s="25" t="s">
        <v>28</v>
      </c>
      <c r="C33" s="11"/>
      <c r="D33" s="11"/>
      <c r="E33" s="1"/>
      <c r="F33" s="1"/>
      <c r="G33" s="1"/>
    </row>
    <row r="34" spans="1:7" ht="15.75">
      <c r="B34" s="1" t="s">
        <v>14</v>
      </c>
      <c r="C34" s="11"/>
      <c r="D34" s="11"/>
      <c r="E34" s="1"/>
      <c r="F34" s="1" t="s">
        <v>15</v>
      </c>
      <c r="G34" s="13">
        <f>SUM('[1]SRD sales'!Z165)</f>
        <v>107.28999999999999</v>
      </c>
    </row>
    <row r="35" spans="1:7" ht="15.75">
      <c r="B35" s="1" t="s">
        <v>17</v>
      </c>
      <c r="C35" s="11"/>
      <c r="D35" s="11"/>
      <c r="E35" s="1"/>
      <c r="F35" s="1" t="s">
        <v>15</v>
      </c>
      <c r="G35" s="13">
        <f>SUM('[1]Morr Music'!J65)</f>
        <v>114.71029212088636</v>
      </c>
    </row>
    <row r="36" spans="1:7" ht="15.75">
      <c r="B36" s="1" t="s">
        <v>29</v>
      </c>
      <c r="C36" s="11"/>
      <c r="D36" s="11"/>
      <c r="E36" s="1"/>
      <c r="F36" s="1" t="s">
        <v>15</v>
      </c>
      <c r="G36" s="13">
        <f>SUM([1]Labaleine!K35)</f>
        <v>53.865389337292406</v>
      </c>
    </row>
    <row r="37" spans="1:7" s="8" customFormat="1" ht="15.75">
      <c r="A37" s="3"/>
      <c r="B37" s="1" t="s">
        <v>19</v>
      </c>
      <c r="C37" s="11"/>
      <c r="D37" s="11"/>
      <c r="E37" s="1"/>
      <c r="F37" s="1" t="s">
        <v>15</v>
      </c>
      <c r="G37" s="13">
        <f>SUM(iTUNES!L401)</f>
        <v>105.94167746480022</v>
      </c>
    </row>
    <row r="38" spans="1:7" s="8" customFormat="1" ht="15.75">
      <c r="A38" s="3"/>
      <c r="B38" s="1" t="s">
        <v>20</v>
      </c>
      <c r="C38" s="11"/>
      <c r="D38" s="11"/>
      <c r="E38" s="1"/>
      <c r="F38" s="1" t="s">
        <v>15</v>
      </c>
      <c r="G38" s="13">
        <f>SUM('Apple Music'!I1001)</f>
        <v>7.1238306887521192</v>
      </c>
    </row>
    <row r="39" spans="1:7" s="8" customFormat="1" ht="15.75">
      <c r="A39" s="3"/>
      <c r="B39" s="1" t="s">
        <v>21</v>
      </c>
      <c r="C39" s="11"/>
      <c r="D39" s="11"/>
      <c r="E39" s="1"/>
      <c r="F39" s="1" t="s">
        <v>15</v>
      </c>
      <c r="G39" s="13">
        <f>SUM('Beats Radio'!K30)</f>
        <v>0.40127765279999983</v>
      </c>
    </row>
    <row r="40" spans="1:7" ht="15.75">
      <c r="A40" s="8"/>
      <c r="B40" s="1" t="s">
        <v>22</v>
      </c>
      <c r="C40" s="11"/>
      <c r="D40" s="11"/>
      <c r="E40" s="1"/>
      <c r="F40" s="1" t="s">
        <v>15</v>
      </c>
      <c r="G40" s="13">
        <f>SUM('SRD Digital'!Y1001)</f>
        <v>3.1339940981386838</v>
      </c>
    </row>
    <row r="41" spans="1:7" ht="15.75">
      <c r="A41" s="8"/>
      <c r="B41" s="1" t="s">
        <v>30</v>
      </c>
      <c r="C41" s="11"/>
      <c r="D41" s="11"/>
      <c r="E41" s="1"/>
      <c r="F41" s="1" t="s">
        <v>15</v>
      </c>
      <c r="G41" s="13">
        <v>0</v>
      </c>
    </row>
    <row r="42" spans="1:7" ht="15.75">
      <c r="B42" s="1" t="s">
        <v>31</v>
      </c>
      <c r="C42" s="11"/>
      <c r="D42" s="11"/>
      <c r="E42" s="1"/>
      <c r="F42" s="1" t="s">
        <v>15</v>
      </c>
      <c r="G42" s="26">
        <f>SUM(G34:G41)</f>
        <v>392.46646136266975</v>
      </c>
    </row>
    <row r="43" spans="1:7" ht="15.75">
      <c r="B43" s="1"/>
      <c r="C43" s="11"/>
      <c r="D43" s="11"/>
      <c r="E43" s="1"/>
      <c r="F43" s="1"/>
      <c r="G43" s="13"/>
    </row>
    <row r="44" spans="1:7" ht="15.75">
      <c r="B44" s="1"/>
      <c r="C44" s="11"/>
      <c r="D44" s="11"/>
      <c r="E44" s="1"/>
      <c r="F44" s="1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401"/>
  <sheetViews>
    <sheetView topLeftCell="F1" workbookViewId="0">
      <pane ySplit="1" topLeftCell="A389" activePane="bottomLeft" state="frozen"/>
      <selection activeCell="G29" sqref="G29"/>
      <selection pane="bottomLeft" activeCell="G29" sqref="G29"/>
    </sheetView>
  </sheetViews>
  <sheetFormatPr defaultColWidth="11" defaultRowHeight="12.75"/>
  <cols>
    <col min="1" max="7" width="11" style="31"/>
    <col min="8" max="8" width="6.42578125" style="31" customWidth="1"/>
    <col min="9" max="11" width="11" style="33"/>
    <col min="12" max="12" width="13.42578125" style="33" customWidth="1"/>
    <col min="13" max="13" width="11" style="33"/>
    <col min="14" max="14" width="14.7109375" style="31" customWidth="1"/>
    <col min="15" max="16384" width="11" style="31"/>
  </cols>
  <sheetData>
    <row r="1" spans="1:256" s="27" customFormat="1">
      <c r="A1" s="27" t="s">
        <v>32</v>
      </c>
      <c r="B1" s="27" t="s">
        <v>33</v>
      </c>
      <c r="C1" s="27" t="s">
        <v>34</v>
      </c>
      <c r="D1" s="27" t="s">
        <v>35</v>
      </c>
      <c r="E1" s="27" t="s">
        <v>36</v>
      </c>
      <c r="F1" s="27" t="s">
        <v>37</v>
      </c>
      <c r="G1" s="27" t="s">
        <v>38</v>
      </c>
      <c r="H1" s="27" t="s">
        <v>39</v>
      </c>
      <c r="I1" s="27" t="s">
        <v>40</v>
      </c>
      <c r="J1" s="27" t="s">
        <v>41</v>
      </c>
      <c r="K1" s="28" t="s">
        <v>15</v>
      </c>
      <c r="L1" s="28" t="s">
        <v>42</v>
      </c>
      <c r="M1" s="28" t="s">
        <v>43</v>
      </c>
      <c r="N1" s="27" t="s">
        <v>44</v>
      </c>
      <c r="O1" s="27" t="s">
        <v>45</v>
      </c>
      <c r="P1" s="27" t="s">
        <v>46</v>
      </c>
      <c r="Q1" s="27" t="s">
        <v>47</v>
      </c>
      <c r="R1" s="27" t="s">
        <v>48</v>
      </c>
      <c r="S1" s="27" t="s">
        <v>49</v>
      </c>
      <c r="T1" s="27" t="s">
        <v>50</v>
      </c>
      <c r="U1" s="27" t="s">
        <v>51</v>
      </c>
      <c r="V1" s="27" t="s">
        <v>52</v>
      </c>
      <c r="W1" s="27" t="s">
        <v>53</v>
      </c>
      <c r="X1" s="27" t="s">
        <v>54</v>
      </c>
      <c r="Y1" s="27" t="s">
        <v>55</v>
      </c>
      <c r="Z1" s="27" t="s">
        <v>56</v>
      </c>
    </row>
    <row r="2" spans="1:256">
      <c r="A2" s="29">
        <v>40908</v>
      </c>
      <c r="B2" s="29">
        <v>40938</v>
      </c>
      <c r="C2"/>
      <c r="D2" t="s">
        <v>57</v>
      </c>
      <c r="E2" t="s">
        <v>57</v>
      </c>
      <c r="F2">
        <v>1</v>
      </c>
      <c r="G2">
        <v>0.57000000000000006</v>
      </c>
      <c r="H2">
        <v>0.57000000000000006</v>
      </c>
      <c r="I2" t="s">
        <v>58</v>
      </c>
      <c r="J2">
        <v>1</v>
      </c>
      <c r="K2" s="30">
        <v>0.57000000000000006</v>
      </c>
      <c r="L2" s="30">
        <v>8.5500855000000001E-2</v>
      </c>
      <c r="M2" s="30">
        <v>0.48449914500000002</v>
      </c>
      <c r="N2" t="s">
        <v>59</v>
      </c>
      <c r="O2">
        <v>418731373</v>
      </c>
      <c r="P2" t="s">
        <v>60</v>
      </c>
      <c r="Q2" t="s">
        <v>61</v>
      </c>
      <c r="R2" t="s">
        <v>62</v>
      </c>
      <c r="S2"/>
      <c r="T2" t="s">
        <v>63</v>
      </c>
      <c r="U2"/>
      <c r="V2" t="s">
        <v>64</v>
      </c>
      <c r="W2"/>
      <c r="X2"/>
      <c r="Y2">
        <v>0.79</v>
      </c>
      <c r="Z2" t="s">
        <v>58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s="29">
        <v>40908</v>
      </c>
      <c r="B3" s="29">
        <v>40938</v>
      </c>
      <c r="C3"/>
      <c r="D3" t="s">
        <v>65</v>
      </c>
      <c r="E3" t="s">
        <v>65</v>
      </c>
      <c r="F3">
        <v>1</v>
      </c>
      <c r="G3">
        <v>6.4</v>
      </c>
      <c r="H3">
        <v>6.4</v>
      </c>
      <c r="I3" t="s">
        <v>66</v>
      </c>
      <c r="J3">
        <v>8.2000000000000003E-2</v>
      </c>
      <c r="K3" s="30">
        <v>0.52480000000000004</v>
      </c>
      <c r="L3" s="30">
        <v>7.8720787200000003E-2</v>
      </c>
      <c r="M3" s="30">
        <v>0.44607921280000001</v>
      </c>
      <c r="N3" t="s">
        <v>59</v>
      </c>
      <c r="O3">
        <v>263099158</v>
      </c>
      <c r="P3" t="s">
        <v>67</v>
      </c>
      <c r="Q3" t="s">
        <v>68</v>
      </c>
      <c r="R3" t="s">
        <v>69</v>
      </c>
      <c r="S3"/>
      <c r="T3" t="s">
        <v>63</v>
      </c>
      <c r="U3"/>
      <c r="V3" t="s">
        <v>70</v>
      </c>
      <c r="W3"/>
      <c r="X3"/>
      <c r="Y3">
        <v>9</v>
      </c>
      <c r="Z3" t="s">
        <v>66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s="29">
        <v>40908</v>
      </c>
      <c r="B4" s="29">
        <v>40938</v>
      </c>
      <c r="C4"/>
      <c r="D4" t="s">
        <v>71</v>
      </c>
      <c r="E4" t="s">
        <v>71</v>
      </c>
      <c r="F4">
        <v>1</v>
      </c>
      <c r="G4">
        <v>0.57000000000000006</v>
      </c>
      <c r="H4">
        <v>0.57000000000000006</v>
      </c>
      <c r="I4" t="s">
        <v>58</v>
      </c>
      <c r="J4">
        <v>1</v>
      </c>
      <c r="K4" s="30">
        <v>0.57000000000000006</v>
      </c>
      <c r="L4" s="30">
        <v>8.5500855000000001E-2</v>
      </c>
      <c r="M4" s="30">
        <v>0.48449914500000002</v>
      </c>
      <c r="N4" t="s">
        <v>59</v>
      </c>
      <c r="O4">
        <v>262133188</v>
      </c>
      <c r="P4" t="s">
        <v>67</v>
      </c>
      <c r="Q4" t="s">
        <v>72</v>
      </c>
      <c r="R4" t="s">
        <v>69</v>
      </c>
      <c r="S4"/>
      <c r="T4" t="s">
        <v>63</v>
      </c>
      <c r="U4"/>
      <c r="V4" t="s">
        <v>64</v>
      </c>
      <c r="W4"/>
      <c r="X4"/>
      <c r="Y4">
        <v>0.79</v>
      </c>
      <c r="Z4" t="s">
        <v>58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>
      <c r="A5" s="29">
        <v>40908</v>
      </c>
      <c r="B5" s="29">
        <v>40938</v>
      </c>
      <c r="C5"/>
      <c r="D5" t="s">
        <v>65</v>
      </c>
      <c r="E5" t="s">
        <v>65</v>
      </c>
      <c r="F5">
        <v>1</v>
      </c>
      <c r="G5">
        <v>0.57000000000000006</v>
      </c>
      <c r="H5">
        <v>0.57000000000000006</v>
      </c>
      <c r="I5" t="s">
        <v>58</v>
      </c>
      <c r="J5">
        <v>1</v>
      </c>
      <c r="K5" s="30">
        <v>0.57000000000000006</v>
      </c>
      <c r="L5" s="30">
        <v>8.5500855000000001E-2</v>
      </c>
      <c r="M5" s="30">
        <v>0.48449914500000002</v>
      </c>
      <c r="N5" t="s">
        <v>59</v>
      </c>
      <c r="O5">
        <v>263099158</v>
      </c>
      <c r="P5" t="s">
        <v>67</v>
      </c>
      <c r="Q5" t="s">
        <v>68</v>
      </c>
      <c r="R5" t="s">
        <v>69</v>
      </c>
      <c r="S5"/>
      <c r="T5" t="s">
        <v>63</v>
      </c>
      <c r="U5"/>
      <c r="V5" t="s">
        <v>64</v>
      </c>
      <c r="W5"/>
      <c r="X5"/>
      <c r="Y5">
        <v>0.79</v>
      </c>
      <c r="Z5" t="s">
        <v>58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>
      <c r="A6" s="29">
        <v>40908</v>
      </c>
      <c r="B6" s="29">
        <v>40938</v>
      </c>
      <c r="C6"/>
      <c r="D6" t="s">
        <v>65</v>
      </c>
      <c r="E6" t="s">
        <v>65</v>
      </c>
      <c r="F6">
        <v>2</v>
      </c>
      <c r="G6">
        <v>0.71</v>
      </c>
      <c r="H6">
        <v>1.42</v>
      </c>
      <c r="I6" t="s">
        <v>73</v>
      </c>
      <c r="J6">
        <v>0.7732500000000001</v>
      </c>
      <c r="K6" s="30">
        <v>1.098015</v>
      </c>
      <c r="L6" s="30">
        <v>0.16470389700000002</v>
      </c>
      <c r="M6" s="30">
        <v>0.93331110300000009</v>
      </c>
      <c r="N6" t="s">
        <v>59</v>
      </c>
      <c r="O6">
        <v>263099158</v>
      </c>
      <c r="P6" t="s">
        <v>67</v>
      </c>
      <c r="Q6" t="s">
        <v>68</v>
      </c>
      <c r="R6" t="s">
        <v>69</v>
      </c>
      <c r="S6"/>
      <c r="T6" t="s">
        <v>63</v>
      </c>
      <c r="U6"/>
      <c r="V6" t="s">
        <v>74</v>
      </c>
      <c r="W6"/>
      <c r="X6"/>
      <c r="Y6">
        <v>0.99</v>
      </c>
      <c r="Z6" t="s">
        <v>73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>
      <c r="A7" s="29">
        <v>40908</v>
      </c>
      <c r="B7" s="29">
        <v>40938</v>
      </c>
      <c r="C7"/>
      <c r="D7" t="s">
        <v>75</v>
      </c>
      <c r="E7" t="s">
        <v>75</v>
      </c>
      <c r="F7">
        <v>1</v>
      </c>
      <c r="G7">
        <v>0.57000000000000006</v>
      </c>
      <c r="H7">
        <v>0.57000000000000006</v>
      </c>
      <c r="I7" t="s">
        <v>58</v>
      </c>
      <c r="J7">
        <v>1</v>
      </c>
      <c r="K7" s="30">
        <v>0.57000000000000006</v>
      </c>
      <c r="L7" s="30">
        <v>8.5500855000000001E-2</v>
      </c>
      <c r="M7" s="30">
        <v>0.48449914500000002</v>
      </c>
      <c r="N7" t="s">
        <v>59</v>
      </c>
      <c r="O7">
        <v>263084423</v>
      </c>
      <c r="P7" t="s">
        <v>76</v>
      </c>
      <c r="Q7" t="s">
        <v>77</v>
      </c>
      <c r="R7" t="s">
        <v>69</v>
      </c>
      <c r="S7"/>
      <c r="T7" t="s">
        <v>63</v>
      </c>
      <c r="U7"/>
      <c r="V7" t="s">
        <v>64</v>
      </c>
      <c r="W7"/>
      <c r="X7"/>
      <c r="Y7">
        <v>0.79</v>
      </c>
      <c r="Z7" t="s">
        <v>58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>
      <c r="A8" s="29">
        <v>40908</v>
      </c>
      <c r="B8" s="29">
        <v>40938</v>
      </c>
      <c r="C8"/>
      <c r="D8" t="s">
        <v>78</v>
      </c>
      <c r="E8" t="s">
        <v>78</v>
      </c>
      <c r="F8">
        <v>1</v>
      </c>
      <c r="G8">
        <v>0.57000000000000006</v>
      </c>
      <c r="H8">
        <v>0.57000000000000006</v>
      </c>
      <c r="I8" t="s">
        <v>58</v>
      </c>
      <c r="J8">
        <v>1</v>
      </c>
      <c r="K8" s="30">
        <v>0.57000000000000006</v>
      </c>
      <c r="L8" s="30">
        <v>8.5500855000000001E-2</v>
      </c>
      <c r="M8" s="30">
        <v>0.48449914500000002</v>
      </c>
      <c r="N8" t="s">
        <v>59</v>
      </c>
      <c r="O8">
        <v>263084486</v>
      </c>
      <c r="P8" t="s">
        <v>76</v>
      </c>
      <c r="Q8" t="s">
        <v>79</v>
      </c>
      <c r="R8" t="s">
        <v>69</v>
      </c>
      <c r="S8"/>
      <c r="T8" t="s">
        <v>63</v>
      </c>
      <c r="U8"/>
      <c r="V8" t="s">
        <v>64</v>
      </c>
      <c r="W8"/>
      <c r="X8"/>
      <c r="Y8">
        <v>0.79</v>
      </c>
      <c r="Z8" t="s">
        <v>58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>
      <c r="A9" s="29">
        <v>40908</v>
      </c>
      <c r="B9" s="29">
        <v>40938</v>
      </c>
      <c r="C9"/>
      <c r="D9" t="s">
        <v>80</v>
      </c>
      <c r="E9" t="s">
        <v>80</v>
      </c>
      <c r="F9">
        <v>1</v>
      </c>
      <c r="G9">
        <v>0.57000000000000006</v>
      </c>
      <c r="H9">
        <v>0.57000000000000006</v>
      </c>
      <c r="I9" t="s">
        <v>58</v>
      </c>
      <c r="J9">
        <v>1</v>
      </c>
      <c r="K9" s="30">
        <v>0.57000000000000006</v>
      </c>
      <c r="L9" s="30">
        <v>8.5500855000000001E-2</v>
      </c>
      <c r="M9" s="30">
        <v>0.48449914500000002</v>
      </c>
      <c r="N9" t="s">
        <v>59</v>
      </c>
      <c r="O9">
        <v>263086440</v>
      </c>
      <c r="P9" t="s">
        <v>76</v>
      </c>
      <c r="Q9" t="s">
        <v>81</v>
      </c>
      <c r="R9" t="s">
        <v>69</v>
      </c>
      <c r="S9"/>
      <c r="T9" t="s">
        <v>63</v>
      </c>
      <c r="U9"/>
      <c r="V9" t="s">
        <v>64</v>
      </c>
      <c r="W9"/>
      <c r="X9"/>
      <c r="Y9">
        <v>0.79</v>
      </c>
      <c r="Z9" t="s">
        <v>58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>
      <c r="A10" s="29">
        <v>40908</v>
      </c>
      <c r="B10" s="29">
        <v>40938</v>
      </c>
      <c r="C10"/>
      <c r="D10" t="s">
        <v>78</v>
      </c>
      <c r="E10" t="s">
        <v>78</v>
      </c>
      <c r="F10">
        <v>1</v>
      </c>
      <c r="G10">
        <v>0.71</v>
      </c>
      <c r="H10">
        <v>0.71</v>
      </c>
      <c r="I10" t="s">
        <v>73</v>
      </c>
      <c r="J10">
        <v>0.7732500000000001</v>
      </c>
      <c r="K10" s="30">
        <v>0.54900749999999998</v>
      </c>
      <c r="L10" s="30">
        <v>8.2351948500000008E-2</v>
      </c>
      <c r="M10" s="30">
        <v>0.46665555150000004</v>
      </c>
      <c r="N10" t="s">
        <v>59</v>
      </c>
      <c r="O10">
        <v>263084486</v>
      </c>
      <c r="P10" t="s">
        <v>76</v>
      </c>
      <c r="Q10" t="s">
        <v>79</v>
      </c>
      <c r="R10" t="s">
        <v>69</v>
      </c>
      <c r="S10"/>
      <c r="T10" t="s">
        <v>63</v>
      </c>
      <c r="U10"/>
      <c r="V10" t="s">
        <v>74</v>
      </c>
      <c r="W10"/>
      <c r="X10"/>
      <c r="Y10">
        <v>0.99</v>
      </c>
      <c r="Z10" t="s">
        <v>73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s="29">
        <v>40908</v>
      </c>
      <c r="B11" s="29">
        <v>40938</v>
      </c>
      <c r="C11"/>
      <c r="D11" t="s">
        <v>82</v>
      </c>
      <c r="E11" t="s">
        <v>82</v>
      </c>
      <c r="F11">
        <v>1</v>
      </c>
      <c r="G11">
        <v>0.57000000000000006</v>
      </c>
      <c r="H11">
        <v>0.57000000000000006</v>
      </c>
      <c r="I11" t="s">
        <v>58</v>
      </c>
      <c r="J11">
        <v>1</v>
      </c>
      <c r="K11" s="30">
        <v>0.57000000000000006</v>
      </c>
      <c r="L11" s="30">
        <v>8.5500855000000001E-2</v>
      </c>
      <c r="M11" s="30">
        <v>0.48449914500000002</v>
      </c>
      <c r="N11" t="s">
        <v>59</v>
      </c>
      <c r="O11">
        <v>278127911</v>
      </c>
      <c r="P11" t="s">
        <v>83</v>
      </c>
      <c r="Q11" t="s">
        <v>84</v>
      </c>
      <c r="R11" t="s">
        <v>62</v>
      </c>
      <c r="S11"/>
      <c r="T11" t="s">
        <v>63</v>
      </c>
      <c r="U11"/>
      <c r="V11" t="s">
        <v>64</v>
      </c>
      <c r="W11"/>
      <c r="X11"/>
      <c r="Y11">
        <v>0.79</v>
      </c>
      <c r="Z11" t="s">
        <v>58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s="29">
        <v>40908</v>
      </c>
      <c r="B12" s="29">
        <v>40938</v>
      </c>
      <c r="C12"/>
      <c r="D12" t="s">
        <v>85</v>
      </c>
      <c r="E12" t="s">
        <v>85</v>
      </c>
      <c r="F12">
        <v>1</v>
      </c>
      <c r="G12">
        <v>0.57000000000000006</v>
      </c>
      <c r="H12">
        <v>0.57000000000000006</v>
      </c>
      <c r="I12" t="s">
        <v>58</v>
      </c>
      <c r="J12">
        <v>1</v>
      </c>
      <c r="K12" s="30">
        <v>0.57000000000000006</v>
      </c>
      <c r="L12" s="30">
        <v>8.5500855000000001E-2</v>
      </c>
      <c r="M12" s="30">
        <v>0.48449914500000002</v>
      </c>
      <c r="N12" t="s">
        <v>59</v>
      </c>
      <c r="O12">
        <v>278127913</v>
      </c>
      <c r="P12" t="s">
        <v>83</v>
      </c>
      <c r="Q12" t="s">
        <v>86</v>
      </c>
      <c r="R12" t="s">
        <v>62</v>
      </c>
      <c r="S12"/>
      <c r="T12" t="s">
        <v>63</v>
      </c>
      <c r="U12"/>
      <c r="V12" t="s">
        <v>64</v>
      </c>
      <c r="W12"/>
      <c r="X12"/>
      <c r="Y12">
        <v>0.79</v>
      </c>
      <c r="Z12" t="s">
        <v>58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>
      <c r="A13" s="29">
        <v>40908</v>
      </c>
      <c r="B13" s="29">
        <v>40938</v>
      </c>
      <c r="C13"/>
      <c r="D13" t="s">
        <v>87</v>
      </c>
      <c r="E13" t="s">
        <v>87</v>
      </c>
      <c r="F13">
        <v>2</v>
      </c>
      <c r="G13">
        <v>0.57000000000000006</v>
      </c>
      <c r="H13">
        <v>1.1400000000000001</v>
      </c>
      <c r="I13" t="s">
        <v>58</v>
      </c>
      <c r="J13">
        <v>1</v>
      </c>
      <c r="K13" s="30">
        <v>1.1400000000000001</v>
      </c>
      <c r="L13" s="30">
        <v>0.17100171</v>
      </c>
      <c r="M13" s="30">
        <v>0.96899829000000004</v>
      </c>
      <c r="N13" t="s">
        <v>59</v>
      </c>
      <c r="O13">
        <v>278127921</v>
      </c>
      <c r="P13" t="s">
        <v>83</v>
      </c>
      <c r="Q13" t="s">
        <v>88</v>
      </c>
      <c r="R13" t="s">
        <v>62</v>
      </c>
      <c r="S13"/>
      <c r="T13" t="s">
        <v>63</v>
      </c>
      <c r="U13"/>
      <c r="V13" t="s">
        <v>64</v>
      </c>
      <c r="W13"/>
      <c r="X13"/>
      <c r="Y13">
        <v>0.79</v>
      </c>
      <c r="Z13" t="s">
        <v>58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>
      <c r="A14" s="29">
        <v>40908</v>
      </c>
      <c r="B14" s="29">
        <v>40938</v>
      </c>
      <c r="C14"/>
      <c r="D14" t="s">
        <v>89</v>
      </c>
      <c r="E14" t="s">
        <v>89</v>
      </c>
      <c r="F14">
        <v>1</v>
      </c>
      <c r="G14">
        <v>0.57000000000000006</v>
      </c>
      <c r="H14">
        <v>0.57000000000000006</v>
      </c>
      <c r="I14" t="s">
        <v>58</v>
      </c>
      <c r="J14">
        <v>1</v>
      </c>
      <c r="K14" s="30">
        <v>0.57000000000000006</v>
      </c>
      <c r="L14" s="30">
        <v>8.5500855000000001E-2</v>
      </c>
      <c r="M14" s="30">
        <v>0.48449914500000002</v>
      </c>
      <c r="N14" t="s">
        <v>59</v>
      </c>
      <c r="O14">
        <v>278127922</v>
      </c>
      <c r="P14" t="s">
        <v>83</v>
      </c>
      <c r="Q14" t="s">
        <v>90</v>
      </c>
      <c r="R14" t="s">
        <v>62</v>
      </c>
      <c r="S14"/>
      <c r="T14" t="s">
        <v>63</v>
      </c>
      <c r="U14"/>
      <c r="V14" t="s">
        <v>64</v>
      </c>
      <c r="W14"/>
      <c r="X14"/>
      <c r="Y14">
        <v>0.79</v>
      </c>
      <c r="Z14" t="s">
        <v>58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s="29">
        <v>40908</v>
      </c>
      <c r="B15" s="29">
        <v>40938</v>
      </c>
      <c r="C15"/>
      <c r="D15" t="s">
        <v>91</v>
      </c>
      <c r="E15" t="s">
        <v>91</v>
      </c>
      <c r="F15">
        <v>1</v>
      </c>
      <c r="G15">
        <v>0.57000000000000006</v>
      </c>
      <c r="H15">
        <v>0.57000000000000006</v>
      </c>
      <c r="I15" t="s">
        <v>58</v>
      </c>
      <c r="J15">
        <v>1</v>
      </c>
      <c r="K15" s="30">
        <v>0.57000000000000006</v>
      </c>
      <c r="L15" s="30">
        <v>8.5500855000000001E-2</v>
      </c>
      <c r="M15" s="30">
        <v>0.48449914500000002</v>
      </c>
      <c r="N15" t="s">
        <v>59</v>
      </c>
      <c r="O15">
        <v>278127923</v>
      </c>
      <c r="P15" t="s">
        <v>83</v>
      </c>
      <c r="Q15" t="s">
        <v>92</v>
      </c>
      <c r="R15" t="s">
        <v>62</v>
      </c>
      <c r="S15"/>
      <c r="T15" t="s">
        <v>63</v>
      </c>
      <c r="U15"/>
      <c r="V15" t="s">
        <v>64</v>
      </c>
      <c r="W15"/>
      <c r="X15"/>
      <c r="Y15">
        <v>0.79</v>
      </c>
      <c r="Z15" t="s">
        <v>58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>
      <c r="A16" s="29">
        <v>40908</v>
      </c>
      <c r="B16" s="29">
        <v>40938</v>
      </c>
      <c r="C16"/>
      <c r="D16" t="s">
        <v>93</v>
      </c>
      <c r="E16" t="s">
        <v>93</v>
      </c>
      <c r="F16">
        <v>1</v>
      </c>
      <c r="G16">
        <v>0.57000000000000006</v>
      </c>
      <c r="H16">
        <v>0.57000000000000006</v>
      </c>
      <c r="I16" t="s">
        <v>58</v>
      </c>
      <c r="J16">
        <v>1</v>
      </c>
      <c r="K16" s="30">
        <v>0.57000000000000006</v>
      </c>
      <c r="L16" s="30">
        <v>8.5500855000000001E-2</v>
      </c>
      <c r="M16" s="30">
        <v>0.48449914500000002</v>
      </c>
      <c r="N16" t="s">
        <v>59</v>
      </c>
      <c r="O16">
        <v>278127924</v>
      </c>
      <c r="P16" t="s">
        <v>83</v>
      </c>
      <c r="Q16" t="s">
        <v>94</v>
      </c>
      <c r="R16" t="s">
        <v>62</v>
      </c>
      <c r="S16"/>
      <c r="T16" t="s">
        <v>63</v>
      </c>
      <c r="U16"/>
      <c r="V16" t="s">
        <v>64</v>
      </c>
      <c r="W16"/>
      <c r="X16"/>
      <c r="Y16">
        <v>0.79</v>
      </c>
      <c r="Z16" t="s">
        <v>58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>
      <c r="A17" s="29">
        <v>40908</v>
      </c>
      <c r="B17" s="29">
        <v>40938</v>
      </c>
      <c r="C17"/>
      <c r="D17" t="s">
        <v>95</v>
      </c>
      <c r="E17" t="s">
        <v>95</v>
      </c>
      <c r="F17">
        <v>1</v>
      </c>
      <c r="G17">
        <v>0.57000000000000006</v>
      </c>
      <c r="H17">
        <v>0.57000000000000006</v>
      </c>
      <c r="I17" t="s">
        <v>58</v>
      </c>
      <c r="J17">
        <v>1</v>
      </c>
      <c r="K17" s="30">
        <v>0.57000000000000006</v>
      </c>
      <c r="L17" s="30">
        <v>8.5500855000000001E-2</v>
      </c>
      <c r="M17" s="30">
        <v>0.48449914500000002</v>
      </c>
      <c r="N17" t="s">
        <v>59</v>
      </c>
      <c r="O17">
        <v>278127926</v>
      </c>
      <c r="P17" t="s">
        <v>83</v>
      </c>
      <c r="Q17" t="s">
        <v>96</v>
      </c>
      <c r="R17" t="s">
        <v>62</v>
      </c>
      <c r="S17"/>
      <c r="T17" t="s">
        <v>63</v>
      </c>
      <c r="U17"/>
      <c r="V17" t="s">
        <v>64</v>
      </c>
      <c r="W17"/>
      <c r="X17"/>
      <c r="Y17">
        <v>0.79</v>
      </c>
      <c r="Z17" t="s">
        <v>58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s="29">
        <v>40908</v>
      </c>
      <c r="B18" s="29">
        <v>40938</v>
      </c>
      <c r="C18"/>
      <c r="D18" t="s">
        <v>97</v>
      </c>
      <c r="E18" t="s">
        <v>97</v>
      </c>
      <c r="F18">
        <v>1</v>
      </c>
      <c r="G18">
        <v>0.57000000000000006</v>
      </c>
      <c r="H18">
        <v>0.57000000000000006</v>
      </c>
      <c r="I18" t="s">
        <v>58</v>
      </c>
      <c r="J18">
        <v>1</v>
      </c>
      <c r="K18" s="30">
        <v>0.57000000000000006</v>
      </c>
      <c r="L18" s="30">
        <v>8.5500855000000001E-2</v>
      </c>
      <c r="M18" s="30">
        <v>0.48449914500000002</v>
      </c>
      <c r="N18" t="s">
        <v>59</v>
      </c>
      <c r="O18">
        <v>278127927</v>
      </c>
      <c r="P18" t="s">
        <v>83</v>
      </c>
      <c r="Q18" t="s">
        <v>98</v>
      </c>
      <c r="R18" t="s">
        <v>62</v>
      </c>
      <c r="S18"/>
      <c r="T18" t="s">
        <v>63</v>
      </c>
      <c r="U18"/>
      <c r="V18" t="s">
        <v>64</v>
      </c>
      <c r="W18"/>
      <c r="X18"/>
      <c r="Y18">
        <v>0.79</v>
      </c>
      <c r="Z18" t="s">
        <v>58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>
      <c r="A19" s="29">
        <v>40908</v>
      </c>
      <c r="B19" s="29">
        <v>40938</v>
      </c>
      <c r="C19">
        <v>677517011050</v>
      </c>
      <c r="D19"/>
      <c r="E19">
        <v>677517011050</v>
      </c>
      <c r="F19">
        <v>1</v>
      </c>
      <c r="G19">
        <v>3.75</v>
      </c>
      <c r="H19">
        <v>3.75</v>
      </c>
      <c r="I19" t="s">
        <v>58</v>
      </c>
      <c r="J19">
        <v>1</v>
      </c>
      <c r="K19" s="30">
        <v>3.75</v>
      </c>
      <c r="L19" s="30">
        <v>0.56250562510000002</v>
      </c>
      <c r="M19" s="30">
        <v>3.1874943749</v>
      </c>
      <c r="N19" t="s">
        <v>59</v>
      </c>
      <c r="O19">
        <v>1060566806</v>
      </c>
      <c r="P19" t="s">
        <v>99</v>
      </c>
      <c r="Q19" t="s">
        <v>100</v>
      </c>
      <c r="R19" t="s">
        <v>62</v>
      </c>
      <c r="S19"/>
      <c r="T19" t="s">
        <v>101</v>
      </c>
      <c r="U19"/>
      <c r="V19" t="s">
        <v>64</v>
      </c>
      <c r="W19" t="s">
        <v>102</v>
      </c>
      <c r="X19" t="s">
        <v>103</v>
      </c>
      <c r="Y19">
        <v>6.99</v>
      </c>
      <c r="Z19" t="s">
        <v>58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>
      <c r="A20" s="29">
        <v>40908</v>
      </c>
      <c r="B20" s="29">
        <v>40938</v>
      </c>
      <c r="C20"/>
      <c r="D20" t="s">
        <v>104</v>
      </c>
      <c r="E20" t="s">
        <v>104</v>
      </c>
      <c r="F20">
        <v>-1</v>
      </c>
      <c r="G20">
        <v>0.72</v>
      </c>
      <c r="H20">
        <v>-0.72</v>
      </c>
      <c r="I20" t="s">
        <v>58</v>
      </c>
      <c r="J20">
        <v>1</v>
      </c>
      <c r="K20" s="30">
        <v>-0.72</v>
      </c>
      <c r="L20" s="30">
        <v>-0.10800108</v>
      </c>
      <c r="M20" s="30">
        <v>-0.61199892</v>
      </c>
      <c r="N20" t="s">
        <v>105</v>
      </c>
      <c r="O20">
        <v>1060568387</v>
      </c>
      <c r="P20" t="s">
        <v>99</v>
      </c>
      <c r="Q20" t="s">
        <v>106</v>
      </c>
      <c r="R20" t="s">
        <v>62</v>
      </c>
      <c r="S20"/>
      <c r="T20" t="s">
        <v>63</v>
      </c>
      <c r="U20"/>
      <c r="V20" t="s">
        <v>64</v>
      </c>
      <c r="W20"/>
      <c r="X20" t="s">
        <v>107</v>
      </c>
      <c r="Y20">
        <v>-0.99</v>
      </c>
      <c r="Z20" t="s">
        <v>58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s="29">
        <v>40908</v>
      </c>
      <c r="B21" s="29">
        <v>40938</v>
      </c>
      <c r="C21"/>
      <c r="D21" t="s">
        <v>104</v>
      </c>
      <c r="E21" t="s">
        <v>104</v>
      </c>
      <c r="F21">
        <v>1</v>
      </c>
      <c r="G21">
        <v>0.72</v>
      </c>
      <c r="H21">
        <v>0.72</v>
      </c>
      <c r="I21" t="s">
        <v>58</v>
      </c>
      <c r="J21">
        <v>1</v>
      </c>
      <c r="K21" s="30">
        <v>0.72</v>
      </c>
      <c r="L21" s="30">
        <v>0.10800108</v>
      </c>
      <c r="M21" s="30">
        <v>0.61199892</v>
      </c>
      <c r="N21" t="s">
        <v>59</v>
      </c>
      <c r="O21">
        <v>1060568387</v>
      </c>
      <c r="P21" t="s">
        <v>99</v>
      </c>
      <c r="Q21" t="s">
        <v>106</v>
      </c>
      <c r="R21" t="s">
        <v>62</v>
      </c>
      <c r="S21"/>
      <c r="T21" t="s">
        <v>63</v>
      </c>
      <c r="U21"/>
      <c r="V21" t="s">
        <v>64</v>
      </c>
      <c r="W21"/>
      <c r="X21"/>
      <c r="Y21">
        <v>0.99</v>
      </c>
      <c r="Z21" t="s">
        <v>58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>
      <c r="A22" s="29">
        <v>40908</v>
      </c>
      <c r="B22" s="29">
        <v>40938</v>
      </c>
      <c r="C22"/>
      <c r="D22" t="s">
        <v>108</v>
      </c>
      <c r="E22" t="s">
        <v>108</v>
      </c>
      <c r="F22">
        <v>2</v>
      </c>
      <c r="G22">
        <v>0.57000000000000006</v>
      </c>
      <c r="H22">
        <v>1.1400000000000001</v>
      </c>
      <c r="I22" t="s">
        <v>58</v>
      </c>
      <c r="J22">
        <v>1</v>
      </c>
      <c r="K22" s="30">
        <v>1.1400000000000001</v>
      </c>
      <c r="L22" s="30">
        <v>0.17100171</v>
      </c>
      <c r="M22" s="30">
        <v>0.96899829000000004</v>
      </c>
      <c r="N22" t="s">
        <v>59</v>
      </c>
      <c r="O22">
        <v>308152431</v>
      </c>
      <c r="P22" t="s">
        <v>109</v>
      </c>
      <c r="Q22" t="s">
        <v>110</v>
      </c>
      <c r="R22" t="s">
        <v>62</v>
      </c>
      <c r="S22"/>
      <c r="T22" t="s">
        <v>63</v>
      </c>
      <c r="U22"/>
      <c r="V22" t="s">
        <v>64</v>
      </c>
      <c r="W22"/>
      <c r="X22"/>
      <c r="Y22">
        <v>0.79</v>
      </c>
      <c r="Z22" t="s">
        <v>58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>
      <c r="A23" s="29">
        <v>40908</v>
      </c>
      <c r="B23" s="29">
        <v>40938</v>
      </c>
      <c r="C23"/>
      <c r="D23" t="s">
        <v>111</v>
      </c>
      <c r="E23" t="s">
        <v>111</v>
      </c>
      <c r="F23">
        <v>1</v>
      </c>
      <c r="G23">
        <v>6.4</v>
      </c>
      <c r="H23">
        <v>6.4</v>
      </c>
      <c r="I23" t="s">
        <v>66</v>
      </c>
      <c r="J23">
        <v>8.2000000000000003E-2</v>
      </c>
      <c r="K23" s="30">
        <v>0.52480000000000004</v>
      </c>
      <c r="L23" s="30">
        <v>7.8720787200000003E-2</v>
      </c>
      <c r="M23" s="30">
        <v>0.44607921280000001</v>
      </c>
      <c r="N23" t="s">
        <v>59</v>
      </c>
      <c r="O23">
        <v>943505430</v>
      </c>
      <c r="P23" t="s">
        <v>112</v>
      </c>
      <c r="Q23" t="s">
        <v>113</v>
      </c>
      <c r="R23" t="s">
        <v>62</v>
      </c>
      <c r="S23"/>
      <c r="T23" t="s">
        <v>63</v>
      </c>
      <c r="U23"/>
      <c r="V23" t="s">
        <v>70</v>
      </c>
      <c r="W23"/>
      <c r="X23"/>
      <c r="Y23">
        <v>9</v>
      </c>
      <c r="Z23" t="s">
        <v>66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29">
        <v>40908</v>
      </c>
      <c r="B24" s="29">
        <v>40938</v>
      </c>
      <c r="C24">
        <v>677517006520</v>
      </c>
      <c r="D24"/>
      <c r="E24">
        <v>677517006520</v>
      </c>
      <c r="F24">
        <v>1</v>
      </c>
      <c r="G24">
        <v>3.75</v>
      </c>
      <c r="H24">
        <v>3.75</v>
      </c>
      <c r="I24" t="s">
        <v>58</v>
      </c>
      <c r="J24">
        <v>1</v>
      </c>
      <c r="K24" s="30">
        <v>3.75</v>
      </c>
      <c r="L24" s="30">
        <v>0.56250562510000002</v>
      </c>
      <c r="M24" s="30">
        <v>3.1874943749</v>
      </c>
      <c r="N24" t="s">
        <v>59</v>
      </c>
      <c r="O24">
        <v>454933186</v>
      </c>
      <c r="P24" t="s">
        <v>114</v>
      </c>
      <c r="Q24" t="s">
        <v>115</v>
      </c>
      <c r="R24" t="s">
        <v>62</v>
      </c>
      <c r="S24"/>
      <c r="T24" t="s">
        <v>101</v>
      </c>
      <c r="U24"/>
      <c r="V24" t="s">
        <v>64</v>
      </c>
      <c r="W24"/>
      <c r="X24"/>
      <c r="Y24">
        <v>6.99</v>
      </c>
      <c r="Z24" t="s">
        <v>58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s="29">
        <v>40908</v>
      </c>
      <c r="B25" s="29">
        <v>40938</v>
      </c>
      <c r="C25"/>
      <c r="D25" t="s">
        <v>116</v>
      </c>
      <c r="E25" t="s">
        <v>116</v>
      </c>
      <c r="F25">
        <v>2</v>
      </c>
      <c r="G25">
        <v>0.57000000000000006</v>
      </c>
      <c r="H25">
        <v>1.1400000000000001</v>
      </c>
      <c r="I25" t="s">
        <v>58</v>
      </c>
      <c r="J25">
        <v>1</v>
      </c>
      <c r="K25" s="30">
        <v>1.1400000000000001</v>
      </c>
      <c r="L25" s="30">
        <v>0.17100171</v>
      </c>
      <c r="M25" s="30">
        <v>0.96899829000000004</v>
      </c>
      <c r="N25" t="s">
        <v>59</v>
      </c>
      <c r="O25">
        <v>454933196</v>
      </c>
      <c r="P25" t="s">
        <v>114</v>
      </c>
      <c r="Q25" t="s">
        <v>117</v>
      </c>
      <c r="R25" t="s">
        <v>62</v>
      </c>
      <c r="S25"/>
      <c r="T25" t="s">
        <v>63</v>
      </c>
      <c r="U25"/>
      <c r="V25" t="s">
        <v>64</v>
      </c>
      <c r="W25"/>
      <c r="X25"/>
      <c r="Y25">
        <v>0.79</v>
      </c>
      <c r="Z25" t="s">
        <v>58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s="29">
        <v>40908</v>
      </c>
      <c r="B26" s="29">
        <v>40938</v>
      </c>
      <c r="C26"/>
      <c r="D26" t="s">
        <v>118</v>
      </c>
      <c r="E26" t="s">
        <v>118</v>
      </c>
      <c r="F26">
        <v>1</v>
      </c>
      <c r="G26">
        <v>0.71</v>
      </c>
      <c r="H26">
        <v>0.71</v>
      </c>
      <c r="I26" t="s">
        <v>73</v>
      </c>
      <c r="J26">
        <v>0.7732500000000001</v>
      </c>
      <c r="K26" s="30">
        <v>0.54900749999999998</v>
      </c>
      <c r="L26" s="30">
        <v>8.2351948500000008E-2</v>
      </c>
      <c r="M26" s="30">
        <v>0.46665555150000004</v>
      </c>
      <c r="N26" t="s">
        <v>59</v>
      </c>
      <c r="O26">
        <v>454933190</v>
      </c>
      <c r="P26" t="s">
        <v>114</v>
      </c>
      <c r="Q26" t="s">
        <v>119</v>
      </c>
      <c r="R26" t="s">
        <v>62</v>
      </c>
      <c r="S26"/>
      <c r="T26" t="s">
        <v>63</v>
      </c>
      <c r="U26"/>
      <c r="V26" t="s">
        <v>74</v>
      </c>
      <c r="W26"/>
      <c r="X26"/>
      <c r="Y26">
        <v>0.99</v>
      </c>
      <c r="Z26" t="s">
        <v>73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s="29">
        <v>40908</v>
      </c>
      <c r="B27" s="29">
        <v>40938</v>
      </c>
      <c r="C27"/>
      <c r="D27" t="s">
        <v>118</v>
      </c>
      <c r="E27" t="s">
        <v>118</v>
      </c>
      <c r="F27">
        <v>1</v>
      </c>
      <c r="G27">
        <v>0.71</v>
      </c>
      <c r="H27">
        <v>0.71</v>
      </c>
      <c r="I27" t="s">
        <v>73</v>
      </c>
      <c r="J27">
        <v>0.7732500000000001</v>
      </c>
      <c r="K27" s="30">
        <v>0.54900749999999998</v>
      </c>
      <c r="L27" s="30">
        <v>8.2351948500000008E-2</v>
      </c>
      <c r="M27" s="30">
        <v>0.46665555150000004</v>
      </c>
      <c r="N27" t="s">
        <v>59</v>
      </c>
      <c r="O27">
        <v>454933190</v>
      </c>
      <c r="P27" t="s">
        <v>114</v>
      </c>
      <c r="Q27" t="s">
        <v>119</v>
      </c>
      <c r="R27" t="s">
        <v>62</v>
      </c>
      <c r="S27"/>
      <c r="T27" t="s">
        <v>63</v>
      </c>
      <c r="U27"/>
      <c r="V27" t="s">
        <v>120</v>
      </c>
      <c r="W27"/>
      <c r="X27"/>
      <c r="Y27">
        <v>0.99</v>
      </c>
      <c r="Z27" t="s">
        <v>73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s="29">
        <v>40908</v>
      </c>
      <c r="B28" s="29">
        <v>40938</v>
      </c>
      <c r="C28"/>
      <c r="D28" t="s">
        <v>118</v>
      </c>
      <c r="E28" t="s">
        <v>118</v>
      </c>
      <c r="F28">
        <v>2</v>
      </c>
      <c r="G28">
        <v>0.71</v>
      </c>
      <c r="H28">
        <v>1.42</v>
      </c>
      <c r="I28" t="s">
        <v>73</v>
      </c>
      <c r="J28">
        <v>0.7732500000000001</v>
      </c>
      <c r="K28" s="30">
        <v>1.098015</v>
      </c>
      <c r="L28" s="30">
        <v>0.16470389700000002</v>
      </c>
      <c r="M28" s="30">
        <v>0.93331110300000009</v>
      </c>
      <c r="N28" t="s">
        <v>59</v>
      </c>
      <c r="O28">
        <v>454933190</v>
      </c>
      <c r="P28" t="s">
        <v>114</v>
      </c>
      <c r="Q28" t="s">
        <v>119</v>
      </c>
      <c r="R28" t="s">
        <v>62</v>
      </c>
      <c r="S28"/>
      <c r="T28" t="s">
        <v>63</v>
      </c>
      <c r="U28"/>
      <c r="V28" t="s">
        <v>121</v>
      </c>
      <c r="W28"/>
      <c r="X28"/>
      <c r="Y28">
        <v>0.99</v>
      </c>
      <c r="Z28" t="s">
        <v>73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s="29">
        <v>40908</v>
      </c>
      <c r="B29" s="29">
        <v>40938</v>
      </c>
      <c r="C29"/>
      <c r="D29" t="s">
        <v>116</v>
      </c>
      <c r="E29" t="s">
        <v>116</v>
      </c>
      <c r="F29">
        <v>1</v>
      </c>
      <c r="G29">
        <v>0.71</v>
      </c>
      <c r="H29">
        <v>0.71</v>
      </c>
      <c r="I29" t="s">
        <v>73</v>
      </c>
      <c r="J29">
        <v>0.7732500000000001</v>
      </c>
      <c r="K29" s="30">
        <v>0.54900749999999998</v>
      </c>
      <c r="L29" s="30">
        <v>8.2351948500000008E-2</v>
      </c>
      <c r="M29" s="30">
        <v>0.46665555150000004</v>
      </c>
      <c r="N29" t="s">
        <v>59</v>
      </c>
      <c r="O29">
        <v>454933196</v>
      </c>
      <c r="P29" t="s">
        <v>114</v>
      </c>
      <c r="Q29" t="s">
        <v>117</v>
      </c>
      <c r="R29" t="s">
        <v>62</v>
      </c>
      <c r="S29"/>
      <c r="T29" t="s">
        <v>63</v>
      </c>
      <c r="U29"/>
      <c r="V29" t="s">
        <v>122</v>
      </c>
      <c r="W29"/>
      <c r="X29"/>
      <c r="Y29">
        <v>0.99</v>
      </c>
      <c r="Z29" t="s">
        <v>73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s="29">
        <v>40908</v>
      </c>
      <c r="B30" s="29">
        <v>40938</v>
      </c>
      <c r="C30"/>
      <c r="D30" t="s">
        <v>116</v>
      </c>
      <c r="E30" t="s">
        <v>116</v>
      </c>
      <c r="F30">
        <v>1</v>
      </c>
      <c r="G30">
        <v>0.86</v>
      </c>
      <c r="H30">
        <v>0.86</v>
      </c>
      <c r="I30" t="s">
        <v>123</v>
      </c>
      <c r="J30">
        <v>0.69825000000000004</v>
      </c>
      <c r="K30" s="30">
        <v>0.600495</v>
      </c>
      <c r="L30" s="30">
        <v>9.0075150800000003E-2</v>
      </c>
      <c r="M30" s="30">
        <v>0.51041984920000005</v>
      </c>
      <c r="N30" t="s">
        <v>59</v>
      </c>
      <c r="O30">
        <v>454933196</v>
      </c>
      <c r="P30" t="s">
        <v>114</v>
      </c>
      <c r="Q30" t="s">
        <v>117</v>
      </c>
      <c r="R30" t="s">
        <v>62</v>
      </c>
      <c r="S30"/>
      <c r="T30" t="s">
        <v>63</v>
      </c>
      <c r="U30"/>
      <c r="V30" t="s">
        <v>124</v>
      </c>
      <c r="W30"/>
      <c r="X30"/>
      <c r="Y30">
        <v>1.5</v>
      </c>
      <c r="Z30" t="s">
        <v>123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s="29">
        <v>40908</v>
      </c>
      <c r="B31" s="29">
        <v>40938</v>
      </c>
      <c r="C31">
        <v>677517003727</v>
      </c>
      <c r="D31"/>
      <c r="E31">
        <v>677517003727</v>
      </c>
      <c r="F31">
        <v>1</v>
      </c>
      <c r="G31">
        <v>4.3</v>
      </c>
      <c r="H31">
        <v>4.3</v>
      </c>
      <c r="I31" t="s">
        <v>58</v>
      </c>
      <c r="J31">
        <v>1</v>
      </c>
      <c r="K31" s="30">
        <v>4.3</v>
      </c>
      <c r="L31" s="30">
        <v>0.64500645010000002</v>
      </c>
      <c r="M31" s="30">
        <v>3.6549935498999999</v>
      </c>
      <c r="N31" t="s">
        <v>59</v>
      </c>
      <c r="O31">
        <v>261610539</v>
      </c>
      <c r="P31" t="s">
        <v>125</v>
      </c>
      <c r="Q31" t="s">
        <v>126</v>
      </c>
      <c r="R31" t="s">
        <v>62</v>
      </c>
      <c r="S31"/>
      <c r="T31" t="s">
        <v>101</v>
      </c>
      <c r="U31"/>
      <c r="V31" t="s">
        <v>64</v>
      </c>
      <c r="W31"/>
      <c r="X31"/>
      <c r="Y31">
        <v>7.99</v>
      </c>
      <c r="Z31" t="s">
        <v>58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s="29">
        <v>40908</v>
      </c>
      <c r="B32" s="29">
        <v>40938</v>
      </c>
      <c r="C32"/>
      <c r="D32" t="s">
        <v>127</v>
      </c>
      <c r="E32" t="s">
        <v>127</v>
      </c>
      <c r="F32">
        <v>5</v>
      </c>
      <c r="G32">
        <v>0.57000000000000006</v>
      </c>
      <c r="H32">
        <v>2.85</v>
      </c>
      <c r="I32" t="s">
        <v>58</v>
      </c>
      <c r="J32">
        <v>1</v>
      </c>
      <c r="K32" s="30">
        <v>2.85</v>
      </c>
      <c r="L32" s="30">
        <v>0.42750427500000004</v>
      </c>
      <c r="M32" s="30">
        <v>2.4224957250000001</v>
      </c>
      <c r="N32" t="s">
        <v>59</v>
      </c>
      <c r="O32">
        <v>261610580</v>
      </c>
      <c r="P32" t="s">
        <v>125</v>
      </c>
      <c r="Q32" t="s">
        <v>128</v>
      </c>
      <c r="R32" t="s">
        <v>62</v>
      </c>
      <c r="S32"/>
      <c r="T32" t="s">
        <v>63</v>
      </c>
      <c r="U32"/>
      <c r="V32" t="s">
        <v>64</v>
      </c>
      <c r="W32"/>
      <c r="X32"/>
      <c r="Y32">
        <v>0.79</v>
      </c>
      <c r="Z32" t="s">
        <v>58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s="29">
        <v>40908</v>
      </c>
      <c r="B33" s="29">
        <v>40938</v>
      </c>
      <c r="C33">
        <v>677517004762</v>
      </c>
      <c r="D33"/>
      <c r="E33">
        <v>677517004762</v>
      </c>
      <c r="F33">
        <v>1</v>
      </c>
      <c r="G33">
        <v>4.3</v>
      </c>
      <c r="H33">
        <v>4.3</v>
      </c>
      <c r="I33" t="s">
        <v>58</v>
      </c>
      <c r="J33">
        <v>1</v>
      </c>
      <c r="K33" s="30">
        <v>4.3</v>
      </c>
      <c r="L33" s="30">
        <v>0.64500645010000002</v>
      </c>
      <c r="M33" s="30">
        <v>3.6549935498999999</v>
      </c>
      <c r="N33" t="s">
        <v>59</v>
      </c>
      <c r="O33">
        <v>305350115</v>
      </c>
      <c r="P33" t="s">
        <v>125</v>
      </c>
      <c r="Q33" t="s">
        <v>129</v>
      </c>
      <c r="R33" t="s">
        <v>62</v>
      </c>
      <c r="S33"/>
      <c r="T33" t="s">
        <v>101</v>
      </c>
      <c r="U33"/>
      <c r="V33" t="s">
        <v>64</v>
      </c>
      <c r="W33"/>
      <c r="X33" t="s">
        <v>103</v>
      </c>
      <c r="Y33">
        <v>7.99</v>
      </c>
      <c r="Z33" t="s">
        <v>58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s="29">
        <v>40908</v>
      </c>
      <c r="B34" s="29">
        <v>40938</v>
      </c>
      <c r="C34">
        <v>677517004762</v>
      </c>
      <c r="D34"/>
      <c r="E34">
        <v>677517004762</v>
      </c>
      <c r="F34">
        <v>1</v>
      </c>
      <c r="G34">
        <v>4.3</v>
      </c>
      <c r="H34">
        <v>4.3</v>
      </c>
      <c r="I34" t="s">
        <v>58</v>
      </c>
      <c r="J34">
        <v>1</v>
      </c>
      <c r="K34" s="30">
        <v>4.3</v>
      </c>
      <c r="L34" s="30">
        <v>0.64500645010000002</v>
      </c>
      <c r="M34" s="30">
        <v>3.6549935498999999</v>
      </c>
      <c r="N34" t="s">
        <v>59</v>
      </c>
      <c r="O34">
        <v>305350115</v>
      </c>
      <c r="P34" t="s">
        <v>125</v>
      </c>
      <c r="Q34" t="s">
        <v>129</v>
      </c>
      <c r="R34" t="s">
        <v>62</v>
      </c>
      <c r="S34"/>
      <c r="T34" t="s">
        <v>101</v>
      </c>
      <c r="U34"/>
      <c r="V34" t="s">
        <v>64</v>
      </c>
      <c r="W34"/>
      <c r="X34"/>
      <c r="Y34">
        <v>7.99</v>
      </c>
      <c r="Z34" t="s">
        <v>58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s="29">
        <v>40908</v>
      </c>
      <c r="B35" s="29">
        <v>40938</v>
      </c>
      <c r="C35"/>
      <c r="D35" t="s">
        <v>130</v>
      </c>
      <c r="E35" t="s">
        <v>130</v>
      </c>
      <c r="F35">
        <v>-1</v>
      </c>
      <c r="G35">
        <v>0.57000000000000006</v>
      </c>
      <c r="H35">
        <v>-0.57000000000000006</v>
      </c>
      <c r="I35" t="s">
        <v>58</v>
      </c>
      <c r="J35">
        <v>1</v>
      </c>
      <c r="K35" s="30">
        <v>-0.57000000000000006</v>
      </c>
      <c r="L35" s="30">
        <v>-8.5500855000000001E-2</v>
      </c>
      <c r="M35" s="30">
        <v>-0.48449914500000002</v>
      </c>
      <c r="N35" t="s">
        <v>105</v>
      </c>
      <c r="O35">
        <v>305350140</v>
      </c>
      <c r="P35" t="s">
        <v>125</v>
      </c>
      <c r="Q35" t="s">
        <v>131</v>
      </c>
      <c r="R35" t="s">
        <v>62</v>
      </c>
      <c r="S35"/>
      <c r="T35" t="s">
        <v>63</v>
      </c>
      <c r="U35"/>
      <c r="V35" t="s">
        <v>64</v>
      </c>
      <c r="W35"/>
      <c r="X35" t="s">
        <v>107</v>
      </c>
      <c r="Y35">
        <v>-0.79</v>
      </c>
      <c r="Z35" t="s">
        <v>58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s="29">
        <v>40908</v>
      </c>
      <c r="B36" s="29">
        <v>40938</v>
      </c>
      <c r="C36"/>
      <c r="D36" t="s">
        <v>130</v>
      </c>
      <c r="E36" t="s">
        <v>130</v>
      </c>
      <c r="F36">
        <v>1</v>
      </c>
      <c r="G36">
        <v>0.57000000000000006</v>
      </c>
      <c r="H36">
        <v>0.57000000000000006</v>
      </c>
      <c r="I36" t="s">
        <v>58</v>
      </c>
      <c r="J36">
        <v>1</v>
      </c>
      <c r="K36" s="30">
        <v>0.57000000000000006</v>
      </c>
      <c r="L36" s="30">
        <v>8.5500855000000001E-2</v>
      </c>
      <c r="M36" s="30">
        <v>0.48449914500000002</v>
      </c>
      <c r="N36" t="s">
        <v>59</v>
      </c>
      <c r="O36">
        <v>305350140</v>
      </c>
      <c r="P36" t="s">
        <v>125</v>
      </c>
      <c r="Q36" t="s">
        <v>131</v>
      </c>
      <c r="R36" t="s">
        <v>62</v>
      </c>
      <c r="S36"/>
      <c r="T36" t="s">
        <v>63</v>
      </c>
      <c r="U36"/>
      <c r="V36" t="s">
        <v>64</v>
      </c>
      <c r="W36"/>
      <c r="X36"/>
      <c r="Y36">
        <v>0.79</v>
      </c>
      <c r="Z36" t="s">
        <v>58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>
      <c r="A37" s="29">
        <v>40908</v>
      </c>
      <c r="B37" s="29">
        <v>40938</v>
      </c>
      <c r="C37"/>
      <c r="D37" t="s">
        <v>132</v>
      </c>
      <c r="E37" t="s">
        <v>132</v>
      </c>
      <c r="F37">
        <v>-1</v>
      </c>
      <c r="G37">
        <v>0.57000000000000006</v>
      </c>
      <c r="H37">
        <v>-0.57000000000000006</v>
      </c>
      <c r="I37" t="s">
        <v>58</v>
      </c>
      <c r="J37">
        <v>1</v>
      </c>
      <c r="K37" s="30">
        <v>-0.57000000000000006</v>
      </c>
      <c r="L37" s="30">
        <v>-8.5500855000000001E-2</v>
      </c>
      <c r="M37" s="30">
        <v>-0.48449914500000002</v>
      </c>
      <c r="N37" t="s">
        <v>105</v>
      </c>
      <c r="O37">
        <v>305350150</v>
      </c>
      <c r="P37" t="s">
        <v>125</v>
      </c>
      <c r="Q37" t="s">
        <v>133</v>
      </c>
      <c r="R37" t="s">
        <v>62</v>
      </c>
      <c r="S37"/>
      <c r="T37" t="s">
        <v>63</v>
      </c>
      <c r="U37"/>
      <c r="V37" t="s">
        <v>64</v>
      </c>
      <c r="W37"/>
      <c r="X37" t="s">
        <v>107</v>
      </c>
      <c r="Y37">
        <v>-0.79</v>
      </c>
      <c r="Z37" t="s">
        <v>58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s="29">
        <v>40908</v>
      </c>
      <c r="B38" s="29">
        <v>40938</v>
      </c>
      <c r="C38"/>
      <c r="D38" t="s">
        <v>132</v>
      </c>
      <c r="E38" t="s">
        <v>132</v>
      </c>
      <c r="F38">
        <v>5</v>
      </c>
      <c r="G38">
        <v>0.57000000000000006</v>
      </c>
      <c r="H38">
        <v>2.85</v>
      </c>
      <c r="I38" t="s">
        <v>58</v>
      </c>
      <c r="J38">
        <v>1</v>
      </c>
      <c r="K38" s="30">
        <v>2.85</v>
      </c>
      <c r="L38" s="30">
        <v>0.42750427500000004</v>
      </c>
      <c r="M38" s="30">
        <v>2.4224957250000001</v>
      </c>
      <c r="N38" t="s">
        <v>59</v>
      </c>
      <c r="O38">
        <v>305350150</v>
      </c>
      <c r="P38" t="s">
        <v>125</v>
      </c>
      <c r="Q38" t="s">
        <v>133</v>
      </c>
      <c r="R38" t="s">
        <v>62</v>
      </c>
      <c r="S38"/>
      <c r="T38" t="s">
        <v>63</v>
      </c>
      <c r="U38"/>
      <c r="V38" t="s">
        <v>64</v>
      </c>
      <c r="W38"/>
      <c r="X38"/>
      <c r="Y38">
        <v>0.79</v>
      </c>
      <c r="Z38" t="s">
        <v>58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s="29">
        <v>40908</v>
      </c>
      <c r="B39" s="29">
        <v>40938</v>
      </c>
      <c r="C39"/>
      <c r="D39" t="s">
        <v>127</v>
      </c>
      <c r="E39" t="s">
        <v>127</v>
      </c>
      <c r="F39">
        <v>1</v>
      </c>
      <c r="G39">
        <v>0.71</v>
      </c>
      <c r="H39">
        <v>0.71</v>
      </c>
      <c r="I39" t="s">
        <v>73</v>
      </c>
      <c r="J39">
        <v>0.7732500000000001</v>
      </c>
      <c r="K39" s="30">
        <v>0.54900749999999998</v>
      </c>
      <c r="L39" s="30">
        <v>8.2351948500000008E-2</v>
      </c>
      <c r="M39" s="30">
        <v>0.46665555150000004</v>
      </c>
      <c r="N39" t="s">
        <v>59</v>
      </c>
      <c r="O39">
        <v>261610580</v>
      </c>
      <c r="P39" t="s">
        <v>125</v>
      </c>
      <c r="Q39" t="s">
        <v>128</v>
      </c>
      <c r="R39" t="s">
        <v>62</v>
      </c>
      <c r="S39"/>
      <c r="T39" t="s">
        <v>63</v>
      </c>
      <c r="U39"/>
      <c r="V39" t="s">
        <v>134</v>
      </c>
      <c r="W39"/>
      <c r="X39"/>
      <c r="Y39">
        <v>0.99</v>
      </c>
      <c r="Z39" t="s">
        <v>73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s="29">
        <v>40908</v>
      </c>
      <c r="B40" s="29">
        <v>40938</v>
      </c>
      <c r="C40"/>
      <c r="D40" t="s">
        <v>127</v>
      </c>
      <c r="E40" t="s">
        <v>127</v>
      </c>
      <c r="F40">
        <v>1</v>
      </c>
      <c r="G40">
        <v>0.71</v>
      </c>
      <c r="H40">
        <v>0.71</v>
      </c>
      <c r="I40" t="s">
        <v>73</v>
      </c>
      <c r="J40">
        <v>0.7732500000000001</v>
      </c>
      <c r="K40" s="30">
        <v>0.54900749999999998</v>
      </c>
      <c r="L40" s="30">
        <v>8.2351948500000008E-2</v>
      </c>
      <c r="M40" s="30">
        <v>0.46665555150000004</v>
      </c>
      <c r="N40" t="s">
        <v>59</v>
      </c>
      <c r="O40">
        <v>261610580</v>
      </c>
      <c r="P40" t="s">
        <v>125</v>
      </c>
      <c r="Q40" t="s">
        <v>128</v>
      </c>
      <c r="R40" t="s">
        <v>62</v>
      </c>
      <c r="S40"/>
      <c r="T40" t="s">
        <v>63</v>
      </c>
      <c r="U40"/>
      <c r="V40" t="s">
        <v>74</v>
      </c>
      <c r="W40"/>
      <c r="X40"/>
      <c r="Y40">
        <v>0.99</v>
      </c>
      <c r="Z40" t="s">
        <v>73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s="29">
        <v>40908</v>
      </c>
      <c r="B41" s="29">
        <v>40938</v>
      </c>
      <c r="C41"/>
      <c r="D41" t="s">
        <v>127</v>
      </c>
      <c r="E41" t="s">
        <v>127</v>
      </c>
      <c r="F41">
        <v>2</v>
      </c>
      <c r="G41">
        <v>0.71</v>
      </c>
      <c r="H41">
        <v>1.42</v>
      </c>
      <c r="I41" t="s">
        <v>73</v>
      </c>
      <c r="J41">
        <v>0.7732500000000001</v>
      </c>
      <c r="K41" s="30">
        <v>1.098015</v>
      </c>
      <c r="L41" s="30">
        <v>0.16470389700000002</v>
      </c>
      <c r="M41" s="30">
        <v>0.93331110300000009</v>
      </c>
      <c r="N41" t="s">
        <v>59</v>
      </c>
      <c r="O41">
        <v>261610580</v>
      </c>
      <c r="P41" t="s">
        <v>125</v>
      </c>
      <c r="Q41" t="s">
        <v>128</v>
      </c>
      <c r="R41" t="s">
        <v>62</v>
      </c>
      <c r="S41"/>
      <c r="T41" t="s">
        <v>63</v>
      </c>
      <c r="U41"/>
      <c r="V41" t="s">
        <v>121</v>
      </c>
      <c r="W41"/>
      <c r="X41"/>
      <c r="Y41">
        <v>0.99</v>
      </c>
      <c r="Z41" t="s">
        <v>73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s="29">
        <v>40908</v>
      </c>
      <c r="B42" s="29">
        <v>40938</v>
      </c>
      <c r="C42"/>
      <c r="D42" t="s">
        <v>135</v>
      </c>
      <c r="E42" t="s">
        <v>135</v>
      </c>
      <c r="F42">
        <v>1</v>
      </c>
      <c r="G42">
        <v>0.71</v>
      </c>
      <c r="H42">
        <v>0.71</v>
      </c>
      <c r="I42" t="s">
        <v>73</v>
      </c>
      <c r="J42">
        <v>0.7732500000000001</v>
      </c>
      <c r="K42" s="30">
        <v>0.54900749999999998</v>
      </c>
      <c r="L42" s="30">
        <v>8.2351948500000008E-2</v>
      </c>
      <c r="M42" s="30">
        <v>0.46665555150000004</v>
      </c>
      <c r="N42" t="s">
        <v>59</v>
      </c>
      <c r="O42">
        <v>305350124</v>
      </c>
      <c r="P42" t="s">
        <v>125</v>
      </c>
      <c r="Q42" t="s">
        <v>136</v>
      </c>
      <c r="R42" t="s">
        <v>62</v>
      </c>
      <c r="S42"/>
      <c r="T42" t="s">
        <v>63</v>
      </c>
      <c r="U42"/>
      <c r="V42" t="s">
        <v>74</v>
      </c>
      <c r="W42"/>
      <c r="X42"/>
      <c r="Y42">
        <v>0.99</v>
      </c>
      <c r="Z42" t="s">
        <v>73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s="29">
        <v>40908</v>
      </c>
      <c r="B43" s="29">
        <v>40938</v>
      </c>
      <c r="C43"/>
      <c r="D43" t="s">
        <v>130</v>
      </c>
      <c r="E43" t="s">
        <v>130</v>
      </c>
      <c r="F43">
        <v>1</v>
      </c>
      <c r="G43">
        <v>0.71</v>
      </c>
      <c r="H43">
        <v>0.71</v>
      </c>
      <c r="I43" t="s">
        <v>73</v>
      </c>
      <c r="J43">
        <v>0.7732500000000001</v>
      </c>
      <c r="K43" s="30">
        <v>0.54900749999999998</v>
      </c>
      <c r="L43" s="30">
        <v>8.2351948500000008E-2</v>
      </c>
      <c r="M43" s="30">
        <v>0.46665555150000004</v>
      </c>
      <c r="N43" t="s">
        <v>59</v>
      </c>
      <c r="O43">
        <v>305350140</v>
      </c>
      <c r="P43" t="s">
        <v>125</v>
      </c>
      <c r="Q43" t="s">
        <v>131</v>
      </c>
      <c r="R43" t="s">
        <v>62</v>
      </c>
      <c r="S43"/>
      <c r="T43" t="s">
        <v>63</v>
      </c>
      <c r="U43"/>
      <c r="V43" t="s">
        <v>137</v>
      </c>
      <c r="W43"/>
      <c r="X43"/>
      <c r="Y43">
        <v>0.99</v>
      </c>
      <c r="Z43" t="s">
        <v>73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s="29">
        <v>40908</v>
      </c>
      <c r="B44" s="29">
        <v>40938</v>
      </c>
      <c r="C44"/>
      <c r="D44" t="s">
        <v>132</v>
      </c>
      <c r="E44" t="s">
        <v>132</v>
      </c>
      <c r="F44">
        <v>1</v>
      </c>
      <c r="G44">
        <v>0.71</v>
      </c>
      <c r="H44">
        <v>0.71</v>
      </c>
      <c r="I44" t="s">
        <v>73</v>
      </c>
      <c r="J44">
        <v>0.7732500000000001</v>
      </c>
      <c r="K44" s="30">
        <v>0.54900749999999998</v>
      </c>
      <c r="L44" s="30">
        <v>8.2351948500000008E-2</v>
      </c>
      <c r="M44" s="30">
        <v>0.46665555150000004</v>
      </c>
      <c r="N44" t="s">
        <v>59</v>
      </c>
      <c r="O44">
        <v>305350150</v>
      </c>
      <c r="P44" t="s">
        <v>125</v>
      </c>
      <c r="Q44" t="s">
        <v>133</v>
      </c>
      <c r="R44" t="s">
        <v>62</v>
      </c>
      <c r="S44"/>
      <c r="T44" t="s">
        <v>63</v>
      </c>
      <c r="U44"/>
      <c r="V44" t="s">
        <v>121</v>
      </c>
      <c r="W44"/>
      <c r="X44"/>
      <c r="Y44">
        <v>0.99</v>
      </c>
      <c r="Z44" t="s">
        <v>73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s="29">
        <v>40908</v>
      </c>
      <c r="B45" s="29">
        <v>40938</v>
      </c>
      <c r="C45"/>
      <c r="D45" t="s">
        <v>132</v>
      </c>
      <c r="E45" t="s">
        <v>132</v>
      </c>
      <c r="F45">
        <v>1</v>
      </c>
      <c r="G45">
        <v>0.71</v>
      </c>
      <c r="H45">
        <v>0.71</v>
      </c>
      <c r="I45" t="s">
        <v>73</v>
      </c>
      <c r="J45">
        <v>0.7732500000000001</v>
      </c>
      <c r="K45" s="30">
        <v>0.54900749999999998</v>
      </c>
      <c r="L45" s="30">
        <v>8.2351948500000008E-2</v>
      </c>
      <c r="M45" s="30">
        <v>0.46665555150000004</v>
      </c>
      <c r="N45" t="s">
        <v>59</v>
      </c>
      <c r="O45">
        <v>305350150</v>
      </c>
      <c r="P45" t="s">
        <v>125</v>
      </c>
      <c r="Q45" t="s">
        <v>133</v>
      </c>
      <c r="R45" t="s">
        <v>62</v>
      </c>
      <c r="S45"/>
      <c r="T45" t="s">
        <v>63</v>
      </c>
      <c r="U45"/>
      <c r="V45" t="s">
        <v>138</v>
      </c>
      <c r="W45"/>
      <c r="X45"/>
      <c r="Y45">
        <v>0.99</v>
      </c>
      <c r="Z45" t="s">
        <v>73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s="29">
        <v>40908</v>
      </c>
      <c r="B46" s="29">
        <v>40938</v>
      </c>
      <c r="C46"/>
      <c r="D46" t="s">
        <v>132</v>
      </c>
      <c r="E46" t="s">
        <v>132</v>
      </c>
      <c r="F46">
        <v>1</v>
      </c>
      <c r="G46">
        <v>0.71</v>
      </c>
      <c r="H46">
        <v>0.71</v>
      </c>
      <c r="I46" t="s">
        <v>73</v>
      </c>
      <c r="J46">
        <v>0.7732500000000001</v>
      </c>
      <c r="K46" s="30">
        <v>0.54900749999999998</v>
      </c>
      <c r="L46" s="30">
        <v>8.2351948500000008E-2</v>
      </c>
      <c r="M46" s="30">
        <v>0.46665555150000004</v>
      </c>
      <c r="N46" t="s">
        <v>59</v>
      </c>
      <c r="O46">
        <v>305350150</v>
      </c>
      <c r="P46" t="s">
        <v>125</v>
      </c>
      <c r="Q46" t="s">
        <v>133</v>
      </c>
      <c r="R46" t="s">
        <v>62</v>
      </c>
      <c r="S46"/>
      <c r="T46" t="s">
        <v>63</v>
      </c>
      <c r="U46"/>
      <c r="V46" t="s">
        <v>74</v>
      </c>
      <c r="W46"/>
      <c r="X46"/>
      <c r="Y46">
        <v>0.99</v>
      </c>
      <c r="Z46" t="s">
        <v>73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s="29">
        <v>40908</v>
      </c>
      <c r="B47" s="29">
        <v>40938</v>
      </c>
      <c r="C47"/>
      <c r="D47" t="s">
        <v>139</v>
      </c>
      <c r="E47" t="s">
        <v>139</v>
      </c>
      <c r="F47">
        <v>1</v>
      </c>
      <c r="G47">
        <v>0.57000000000000006</v>
      </c>
      <c r="H47">
        <v>0.57000000000000006</v>
      </c>
      <c r="I47" t="s">
        <v>58</v>
      </c>
      <c r="J47">
        <v>1</v>
      </c>
      <c r="K47" s="30">
        <v>0.57000000000000006</v>
      </c>
      <c r="L47" s="30">
        <v>8.5500855000000001E-2</v>
      </c>
      <c r="M47" s="30">
        <v>0.48449914500000002</v>
      </c>
      <c r="N47" t="s">
        <v>59</v>
      </c>
      <c r="O47">
        <v>305358008</v>
      </c>
      <c r="P47" t="s">
        <v>140</v>
      </c>
      <c r="Q47" t="s">
        <v>141</v>
      </c>
      <c r="R47" t="s">
        <v>69</v>
      </c>
      <c r="S47"/>
      <c r="T47" t="s">
        <v>63</v>
      </c>
      <c r="U47"/>
      <c r="V47" t="s">
        <v>64</v>
      </c>
      <c r="W47"/>
      <c r="X47"/>
      <c r="Y47">
        <v>0.79</v>
      </c>
      <c r="Z47" t="s">
        <v>58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s="29">
        <v>40908</v>
      </c>
      <c r="B48" s="29">
        <v>40938</v>
      </c>
      <c r="C48"/>
      <c r="D48" t="s">
        <v>142</v>
      </c>
      <c r="E48" t="s">
        <v>142</v>
      </c>
      <c r="F48">
        <v>1</v>
      </c>
      <c r="G48">
        <v>0.57000000000000006</v>
      </c>
      <c r="H48">
        <v>0.57000000000000006</v>
      </c>
      <c r="I48" t="s">
        <v>58</v>
      </c>
      <c r="J48">
        <v>1</v>
      </c>
      <c r="K48" s="30">
        <v>0.57000000000000006</v>
      </c>
      <c r="L48" s="30">
        <v>8.5500855000000001E-2</v>
      </c>
      <c r="M48" s="30">
        <v>0.48449914500000002</v>
      </c>
      <c r="N48" t="s">
        <v>59</v>
      </c>
      <c r="O48">
        <v>305358012</v>
      </c>
      <c r="P48" t="s">
        <v>140</v>
      </c>
      <c r="Q48" t="s">
        <v>143</v>
      </c>
      <c r="R48" t="s">
        <v>69</v>
      </c>
      <c r="S48"/>
      <c r="T48" t="s">
        <v>63</v>
      </c>
      <c r="U48"/>
      <c r="V48" t="s">
        <v>64</v>
      </c>
      <c r="W48"/>
      <c r="X48"/>
      <c r="Y48">
        <v>0.79</v>
      </c>
      <c r="Z48" t="s">
        <v>58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s="29">
        <v>40908</v>
      </c>
      <c r="B49" s="29">
        <v>40938</v>
      </c>
      <c r="C49"/>
      <c r="D49" t="s">
        <v>144</v>
      </c>
      <c r="E49" t="s">
        <v>144</v>
      </c>
      <c r="F49">
        <v>2</v>
      </c>
      <c r="G49">
        <v>0.57000000000000006</v>
      </c>
      <c r="H49">
        <v>1.1400000000000001</v>
      </c>
      <c r="I49" t="s">
        <v>58</v>
      </c>
      <c r="J49">
        <v>1</v>
      </c>
      <c r="K49" s="30">
        <v>1.1400000000000001</v>
      </c>
      <c r="L49" s="30">
        <v>0.17100171</v>
      </c>
      <c r="M49" s="30">
        <v>0.96899829000000004</v>
      </c>
      <c r="N49" t="s">
        <v>59</v>
      </c>
      <c r="O49">
        <v>672718215</v>
      </c>
      <c r="P49" t="s">
        <v>140</v>
      </c>
      <c r="Q49" t="s">
        <v>145</v>
      </c>
      <c r="R49" t="s">
        <v>69</v>
      </c>
      <c r="S49"/>
      <c r="T49" t="s">
        <v>63</v>
      </c>
      <c r="U49"/>
      <c r="V49" t="s">
        <v>64</v>
      </c>
      <c r="W49"/>
      <c r="X49"/>
      <c r="Y49">
        <v>0.79</v>
      </c>
      <c r="Z49" t="s">
        <v>58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s="29">
        <v>40908</v>
      </c>
      <c r="B50" s="29">
        <v>40938</v>
      </c>
      <c r="C50"/>
      <c r="D50" t="s">
        <v>146</v>
      </c>
      <c r="E50" t="s">
        <v>146</v>
      </c>
      <c r="F50">
        <v>1</v>
      </c>
      <c r="G50">
        <v>0.71</v>
      </c>
      <c r="H50">
        <v>0.71</v>
      </c>
      <c r="I50" t="s">
        <v>73</v>
      </c>
      <c r="J50">
        <v>0.7732500000000001</v>
      </c>
      <c r="K50" s="30">
        <v>0.54900749999999998</v>
      </c>
      <c r="L50" s="30">
        <v>8.2351948500000008E-2</v>
      </c>
      <c r="M50" s="30">
        <v>0.46665555150000004</v>
      </c>
      <c r="N50" t="s">
        <v>59</v>
      </c>
      <c r="O50">
        <v>305358009</v>
      </c>
      <c r="P50" t="s">
        <v>140</v>
      </c>
      <c r="Q50" t="s">
        <v>147</v>
      </c>
      <c r="R50" t="s">
        <v>69</v>
      </c>
      <c r="S50"/>
      <c r="T50" t="s">
        <v>63</v>
      </c>
      <c r="U50"/>
      <c r="V50" t="s">
        <v>120</v>
      </c>
      <c r="W50"/>
      <c r="X50"/>
      <c r="Y50">
        <v>0.99</v>
      </c>
      <c r="Z50" t="s">
        <v>73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s="29">
        <v>40908</v>
      </c>
      <c r="B51" s="29">
        <v>40938</v>
      </c>
      <c r="C51"/>
      <c r="D51" t="s">
        <v>148</v>
      </c>
      <c r="E51" t="s">
        <v>148</v>
      </c>
      <c r="F51">
        <v>1</v>
      </c>
      <c r="G51">
        <v>0.71</v>
      </c>
      <c r="H51">
        <v>0.71</v>
      </c>
      <c r="I51" t="s">
        <v>73</v>
      </c>
      <c r="J51">
        <v>0.7732500000000001</v>
      </c>
      <c r="K51" s="30">
        <v>0.54900749999999998</v>
      </c>
      <c r="L51" s="30">
        <v>8.2351948500000008E-2</v>
      </c>
      <c r="M51" s="30">
        <v>0.46665555150000004</v>
      </c>
      <c r="N51" t="s">
        <v>59</v>
      </c>
      <c r="O51">
        <v>305358011</v>
      </c>
      <c r="P51" t="s">
        <v>140</v>
      </c>
      <c r="Q51" t="s">
        <v>149</v>
      </c>
      <c r="R51" t="s">
        <v>69</v>
      </c>
      <c r="S51"/>
      <c r="T51" t="s">
        <v>63</v>
      </c>
      <c r="U51"/>
      <c r="V51" t="s">
        <v>121</v>
      </c>
      <c r="W51"/>
      <c r="X51"/>
      <c r="Y51">
        <v>0.99</v>
      </c>
      <c r="Z51" t="s">
        <v>73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s="29">
        <v>40908</v>
      </c>
      <c r="B52" s="29">
        <v>40938</v>
      </c>
      <c r="C52"/>
      <c r="D52" t="s">
        <v>144</v>
      </c>
      <c r="E52" t="s">
        <v>144</v>
      </c>
      <c r="F52">
        <v>1</v>
      </c>
      <c r="G52">
        <v>0.71</v>
      </c>
      <c r="H52">
        <v>0.71</v>
      </c>
      <c r="I52" t="s">
        <v>73</v>
      </c>
      <c r="J52">
        <v>0.7732500000000001</v>
      </c>
      <c r="K52" s="30">
        <v>0.54900749999999998</v>
      </c>
      <c r="L52" s="30">
        <v>8.2351948500000008E-2</v>
      </c>
      <c r="M52" s="30">
        <v>0.46665555150000004</v>
      </c>
      <c r="N52" t="s">
        <v>59</v>
      </c>
      <c r="O52">
        <v>672718215</v>
      </c>
      <c r="P52" t="s">
        <v>140</v>
      </c>
      <c r="Q52" t="s">
        <v>145</v>
      </c>
      <c r="R52" t="s">
        <v>69</v>
      </c>
      <c r="S52"/>
      <c r="T52" t="s">
        <v>63</v>
      </c>
      <c r="U52"/>
      <c r="V52" t="s">
        <v>74</v>
      </c>
      <c r="W52"/>
      <c r="X52"/>
      <c r="Y52">
        <v>0.99</v>
      </c>
      <c r="Z52" t="s">
        <v>73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s="29">
        <v>40908</v>
      </c>
      <c r="B53" s="29">
        <v>40938</v>
      </c>
      <c r="C53"/>
      <c r="D53" t="s">
        <v>144</v>
      </c>
      <c r="E53" t="s">
        <v>144</v>
      </c>
      <c r="F53">
        <v>1</v>
      </c>
      <c r="G53">
        <v>0.71</v>
      </c>
      <c r="H53">
        <v>0.71</v>
      </c>
      <c r="I53" t="s">
        <v>73</v>
      </c>
      <c r="J53">
        <v>0.7732500000000001</v>
      </c>
      <c r="K53" s="30">
        <v>0.54900749999999998</v>
      </c>
      <c r="L53" s="30">
        <v>8.2351948500000008E-2</v>
      </c>
      <c r="M53" s="30">
        <v>0.46665555150000004</v>
      </c>
      <c r="N53" t="s">
        <v>59</v>
      </c>
      <c r="O53">
        <v>672718215</v>
      </c>
      <c r="P53" t="s">
        <v>140</v>
      </c>
      <c r="Q53" t="s">
        <v>145</v>
      </c>
      <c r="R53" t="s">
        <v>69</v>
      </c>
      <c r="S53"/>
      <c r="T53" t="s">
        <v>63</v>
      </c>
      <c r="U53"/>
      <c r="V53" t="s">
        <v>150</v>
      </c>
      <c r="W53"/>
      <c r="X53"/>
      <c r="Y53">
        <v>0.99</v>
      </c>
      <c r="Z53" t="s">
        <v>73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s="29">
        <v>40908</v>
      </c>
      <c r="B54" s="29">
        <v>40938</v>
      </c>
      <c r="C54"/>
      <c r="D54" t="s">
        <v>144</v>
      </c>
      <c r="E54" t="s">
        <v>144</v>
      </c>
      <c r="F54">
        <v>1</v>
      </c>
      <c r="G54">
        <v>0.71</v>
      </c>
      <c r="H54">
        <v>0.71</v>
      </c>
      <c r="I54" t="s">
        <v>73</v>
      </c>
      <c r="J54">
        <v>0.7732500000000001</v>
      </c>
      <c r="K54" s="30">
        <v>0.54900749999999998</v>
      </c>
      <c r="L54" s="30">
        <v>8.2351948500000008E-2</v>
      </c>
      <c r="M54" s="30">
        <v>0.46665555150000004</v>
      </c>
      <c r="N54" t="s">
        <v>59</v>
      </c>
      <c r="O54">
        <v>672718215</v>
      </c>
      <c r="P54" t="s">
        <v>140</v>
      </c>
      <c r="Q54" t="s">
        <v>145</v>
      </c>
      <c r="R54" t="s">
        <v>69</v>
      </c>
      <c r="S54"/>
      <c r="T54" t="s">
        <v>63</v>
      </c>
      <c r="U54"/>
      <c r="V54" t="s">
        <v>134</v>
      </c>
      <c r="W54"/>
      <c r="X54"/>
      <c r="Y54">
        <v>0.99</v>
      </c>
      <c r="Z54" t="s">
        <v>73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s="29">
        <v>40908</v>
      </c>
      <c r="B55" s="29">
        <v>40938</v>
      </c>
      <c r="C55"/>
      <c r="D55" t="s">
        <v>144</v>
      </c>
      <c r="E55" t="s">
        <v>144</v>
      </c>
      <c r="F55">
        <v>1</v>
      </c>
      <c r="G55">
        <v>0.71</v>
      </c>
      <c r="H55">
        <v>0.71</v>
      </c>
      <c r="I55" t="s">
        <v>73</v>
      </c>
      <c r="J55">
        <v>0.7732500000000001</v>
      </c>
      <c r="K55" s="30">
        <v>0.54900749999999998</v>
      </c>
      <c r="L55" s="30">
        <v>8.2351948500000008E-2</v>
      </c>
      <c r="M55" s="30">
        <v>0.46665555150000004</v>
      </c>
      <c r="N55" t="s">
        <v>59</v>
      </c>
      <c r="O55">
        <v>672718215</v>
      </c>
      <c r="P55" t="s">
        <v>140</v>
      </c>
      <c r="Q55" t="s">
        <v>145</v>
      </c>
      <c r="R55" t="s">
        <v>69</v>
      </c>
      <c r="S55"/>
      <c r="T55" t="s">
        <v>63</v>
      </c>
      <c r="U55"/>
      <c r="V55" t="s">
        <v>121</v>
      </c>
      <c r="W55"/>
      <c r="X55"/>
      <c r="Y55">
        <v>0.99</v>
      </c>
      <c r="Z55" t="s">
        <v>73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s="29">
        <v>40908</v>
      </c>
      <c r="B56" s="29">
        <v>40938</v>
      </c>
      <c r="C56">
        <v>677517200928</v>
      </c>
      <c r="D56"/>
      <c r="E56">
        <v>677517200928</v>
      </c>
      <c r="F56">
        <v>2</v>
      </c>
      <c r="G56">
        <v>4.3</v>
      </c>
      <c r="H56">
        <v>8.6</v>
      </c>
      <c r="I56" t="s">
        <v>58</v>
      </c>
      <c r="J56">
        <v>1</v>
      </c>
      <c r="K56" s="30">
        <v>8.6</v>
      </c>
      <c r="L56" s="30">
        <v>1.2900129001</v>
      </c>
      <c r="M56" s="30">
        <v>7.3099870998999998</v>
      </c>
      <c r="N56" t="s">
        <v>59</v>
      </c>
      <c r="O56">
        <v>262141949</v>
      </c>
      <c r="P56" t="s">
        <v>151</v>
      </c>
      <c r="Q56" t="s">
        <v>152</v>
      </c>
      <c r="R56" t="s">
        <v>153</v>
      </c>
      <c r="S56"/>
      <c r="T56" t="s">
        <v>101</v>
      </c>
      <c r="U56"/>
      <c r="V56" t="s">
        <v>64</v>
      </c>
      <c r="W56"/>
      <c r="X56"/>
      <c r="Y56">
        <v>7.99</v>
      </c>
      <c r="Z56" t="s">
        <v>58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>
      <c r="A57" s="29">
        <v>40908</v>
      </c>
      <c r="B57" s="29">
        <v>40938</v>
      </c>
      <c r="C57"/>
      <c r="D57" t="s">
        <v>154</v>
      </c>
      <c r="E57" t="s">
        <v>154</v>
      </c>
      <c r="F57">
        <v>6</v>
      </c>
      <c r="G57">
        <v>0.57000000000000006</v>
      </c>
      <c r="H57">
        <v>3.42</v>
      </c>
      <c r="I57" t="s">
        <v>58</v>
      </c>
      <c r="J57">
        <v>1</v>
      </c>
      <c r="K57" s="30">
        <v>3.42</v>
      </c>
      <c r="L57" s="30">
        <v>0.51300513010000004</v>
      </c>
      <c r="M57" s="30">
        <v>2.9069948699000001</v>
      </c>
      <c r="N57" t="s">
        <v>59</v>
      </c>
      <c r="O57">
        <v>262142197</v>
      </c>
      <c r="P57" t="s">
        <v>151</v>
      </c>
      <c r="Q57" t="s">
        <v>155</v>
      </c>
      <c r="R57" t="s">
        <v>153</v>
      </c>
      <c r="S57"/>
      <c r="T57" t="s">
        <v>63</v>
      </c>
      <c r="U57"/>
      <c r="V57" t="s">
        <v>64</v>
      </c>
      <c r="W57"/>
      <c r="X57"/>
      <c r="Y57">
        <v>0.79</v>
      </c>
      <c r="Z57" t="s">
        <v>58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>
      <c r="A58" s="29">
        <v>40908</v>
      </c>
      <c r="B58" s="29">
        <v>40938</v>
      </c>
      <c r="C58"/>
      <c r="D58" t="s">
        <v>156</v>
      </c>
      <c r="E58" t="s">
        <v>156</v>
      </c>
      <c r="F58">
        <v>1</v>
      </c>
      <c r="G58">
        <v>0.57000000000000006</v>
      </c>
      <c r="H58">
        <v>0.57000000000000006</v>
      </c>
      <c r="I58" t="s">
        <v>58</v>
      </c>
      <c r="J58">
        <v>1</v>
      </c>
      <c r="K58" s="30">
        <v>0.57000000000000006</v>
      </c>
      <c r="L58" s="30">
        <v>8.5500855000000001E-2</v>
      </c>
      <c r="M58" s="30">
        <v>0.48449914500000002</v>
      </c>
      <c r="N58" t="s">
        <v>59</v>
      </c>
      <c r="O58">
        <v>262142244</v>
      </c>
      <c r="P58" t="s">
        <v>151</v>
      </c>
      <c r="Q58" t="s">
        <v>157</v>
      </c>
      <c r="R58" t="s">
        <v>153</v>
      </c>
      <c r="S58"/>
      <c r="T58" t="s">
        <v>63</v>
      </c>
      <c r="U58"/>
      <c r="V58" t="s">
        <v>64</v>
      </c>
      <c r="W58"/>
      <c r="X58"/>
      <c r="Y58">
        <v>0.79</v>
      </c>
      <c r="Z58" t="s">
        <v>58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>
      <c r="A59" s="29">
        <v>40908</v>
      </c>
      <c r="B59" s="29">
        <v>40938</v>
      </c>
      <c r="C59"/>
      <c r="D59" t="s">
        <v>158</v>
      </c>
      <c r="E59" t="s">
        <v>158</v>
      </c>
      <c r="F59">
        <v>1</v>
      </c>
      <c r="G59">
        <v>0.57000000000000006</v>
      </c>
      <c r="H59">
        <v>0.57000000000000006</v>
      </c>
      <c r="I59" t="s">
        <v>58</v>
      </c>
      <c r="J59">
        <v>1</v>
      </c>
      <c r="K59" s="30">
        <v>0.57000000000000006</v>
      </c>
      <c r="L59" s="30">
        <v>8.5500855000000001E-2</v>
      </c>
      <c r="M59" s="30">
        <v>0.48449914500000002</v>
      </c>
      <c r="N59" t="s">
        <v>59</v>
      </c>
      <c r="O59">
        <v>262143093</v>
      </c>
      <c r="P59" t="s">
        <v>151</v>
      </c>
      <c r="Q59" t="s">
        <v>159</v>
      </c>
      <c r="R59" t="s">
        <v>153</v>
      </c>
      <c r="S59"/>
      <c r="T59" t="s">
        <v>63</v>
      </c>
      <c r="U59"/>
      <c r="V59" t="s">
        <v>64</v>
      </c>
      <c r="W59"/>
      <c r="X59"/>
      <c r="Y59">
        <v>0.79</v>
      </c>
      <c r="Z59" t="s">
        <v>58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>
      <c r="A60" s="29">
        <v>40908</v>
      </c>
      <c r="B60" s="29">
        <v>40938</v>
      </c>
      <c r="C60"/>
      <c r="D60" t="s">
        <v>154</v>
      </c>
      <c r="E60" t="s">
        <v>154</v>
      </c>
      <c r="F60">
        <v>1</v>
      </c>
      <c r="G60">
        <v>0.71</v>
      </c>
      <c r="H60">
        <v>0.71</v>
      </c>
      <c r="I60" t="s">
        <v>73</v>
      </c>
      <c r="J60">
        <v>0.7732500000000001</v>
      </c>
      <c r="K60" s="30">
        <v>0.54900749999999998</v>
      </c>
      <c r="L60" s="30">
        <v>8.2351948500000008E-2</v>
      </c>
      <c r="M60" s="30">
        <v>0.46665555150000004</v>
      </c>
      <c r="N60" t="s">
        <v>59</v>
      </c>
      <c r="O60">
        <v>262142197</v>
      </c>
      <c r="P60" t="s">
        <v>151</v>
      </c>
      <c r="Q60" t="s">
        <v>155</v>
      </c>
      <c r="R60" t="s">
        <v>153</v>
      </c>
      <c r="S60"/>
      <c r="T60" t="s">
        <v>63</v>
      </c>
      <c r="U60"/>
      <c r="V60" t="s">
        <v>74</v>
      </c>
      <c r="W60"/>
      <c r="X60"/>
      <c r="Y60">
        <v>0.99</v>
      </c>
      <c r="Z60" t="s">
        <v>73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>
      <c r="A61" s="29">
        <v>40908</v>
      </c>
      <c r="B61" s="29">
        <v>40938</v>
      </c>
      <c r="C61"/>
      <c r="D61" t="s">
        <v>160</v>
      </c>
      <c r="E61" t="s">
        <v>160</v>
      </c>
      <c r="F61">
        <v>2</v>
      </c>
      <c r="G61">
        <v>0.71</v>
      </c>
      <c r="H61">
        <v>1.42</v>
      </c>
      <c r="I61" t="s">
        <v>73</v>
      </c>
      <c r="J61">
        <v>0.7732500000000001</v>
      </c>
      <c r="K61" s="30">
        <v>1.098015</v>
      </c>
      <c r="L61" s="30">
        <v>0.16470389700000002</v>
      </c>
      <c r="M61" s="30">
        <v>0.93331110300000009</v>
      </c>
      <c r="N61" t="s">
        <v>59</v>
      </c>
      <c r="O61">
        <v>262142483</v>
      </c>
      <c r="P61" t="s">
        <v>151</v>
      </c>
      <c r="Q61" t="s">
        <v>161</v>
      </c>
      <c r="R61" t="s">
        <v>153</v>
      </c>
      <c r="S61"/>
      <c r="T61" t="s">
        <v>63</v>
      </c>
      <c r="U61"/>
      <c r="V61" t="s">
        <v>74</v>
      </c>
      <c r="W61"/>
      <c r="X61"/>
      <c r="Y61">
        <v>0.99</v>
      </c>
      <c r="Z61" t="s">
        <v>73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>
      <c r="A62" s="29">
        <v>40908</v>
      </c>
      <c r="B62" s="29">
        <v>40938</v>
      </c>
      <c r="C62">
        <v>677517010831</v>
      </c>
      <c r="D62"/>
      <c r="E62">
        <v>677517010831</v>
      </c>
      <c r="F62">
        <v>1</v>
      </c>
      <c r="G62">
        <v>4.3</v>
      </c>
      <c r="H62">
        <v>4.3</v>
      </c>
      <c r="I62" t="s">
        <v>58</v>
      </c>
      <c r="J62">
        <v>1</v>
      </c>
      <c r="K62" s="30">
        <v>4.3</v>
      </c>
      <c r="L62" s="30">
        <v>0.64500645010000002</v>
      </c>
      <c r="M62" s="30">
        <v>3.6549935498999999</v>
      </c>
      <c r="N62" t="s">
        <v>59</v>
      </c>
      <c r="O62">
        <v>1024563326</v>
      </c>
      <c r="P62" t="s">
        <v>162</v>
      </c>
      <c r="Q62" t="s">
        <v>163</v>
      </c>
      <c r="R62" t="s">
        <v>62</v>
      </c>
      <c r="S62"/>
      <c r="T62" t="s">
        <v>101</v>
      </c>
      <c r="U62"/>
      <c r="V62" t="s">
        <v>64</v>
      </c>
      <c r="W62"/>
      <c r="X62"/>
      <c r="Y62">
        <v>7.99</v>
      </c>
      <c r="Z62" t="s">
        <v>58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>
      <c r="A63" s="29">
        <v>40908</v>
      </c>
      <c r="B63" s="29">
        <v>40938</v>
      </c>
      <c r="C63"/>
      <c r="D63" t="s">
        <v>164</v>
      </c>
      <c r="E63" t="s">
        <v>164</v>
      </c>
      <c r="F63">
        <v>2</v>
      </c>
      <c r="G63">
        <v>0.72</v>
      </c>
      <c r="H63">
        <v>1.44</v>
      </c>
      <c r="I63" t="s">
        <v>58</v>
      </c>
      <c r="J63">
        <v>1</v>
      </c>
      <c r="K63" s="30">
        <v>1.44</v>
      </c>
      <c r="L63" s="30">
        <v>0.21600216</v>
      </c>
      <c r="M63" s="30">
        <v>1.22399784</v>
      </c>
      <c r="N63" t="s">
        <v>59</v>
      </c>
      <c r="O63">
        <v>1024563333</v>
      </c>
      <c r="P63" t="s">
        <v>162</v>
      </c>
      <c r="Q63" t="s">
        <v>165</v>
      </c>
      <c r="R63" t="s">
        <v>62</v>
      </c>
      <c r="S63"/>
      <c r="T63" t="s">
        <v>63</v>
      </c>
      <c r="U63"/>
      <c r="V63" t="s">
        <v>64</v>
      </c>
      <c r="W63"/>
      <c r="X63"/>
      <c r="Y63">
        <v>0.99</v>
      </c>
      <c r="Z63" t="s">
        <v>58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>
      <c r="A64" s="29">
        <v>40908</v>
      </c>
      <c r="B64" s="29">
        <v>40938</v>
      </c>
      <c r="C64"/>
      <c r="D64" t="s">
        <v>166</v>
      </c>
      <c r="E64" t="s">
        <v>166</v>
      </c>
      <c r="F64">
        <v>1</v>
      </c>
      <c r="G64">
        <v>0.72</v>
      </c>
      <c r="H64">
        <v>0.72</v>
      </c>
      <c r="I64" t="s">
        <v>58</v>
      </c>
      <c r="J64">
        <v>1</v>
      </c>
      <c r="K64" s="30">
        <v>0.72</v>
      </c>
      <c r="L64" s="30">
        <v>0.10800108</v>
      </c>
      <c r="M64" s="30">
        <v>0.61199892</v>
      </c>
      <c r="N64" t="s">
        <v>59</v>
      </c>
      <c r="O64">
        <v>1024563640</v>
      </c>
      <c r="P64" t="s">
        <v>162</v>
      </c>
      <c r="Q64" t="s">
        <v>167</v>
      </c>
      <c r="R64" t="s">
        <v>62</v>
      </c>
      <c r="S64"/>
      <c r="T64" t="s">
        <v>63</v>
      </c>
      <c r="U64"/>
      <c r="V64" t="s">
        <v>64</v>
      </c>
      <c r="W64"/>
      <c r="X64"/>
      <c r="Y64">
        <v>0.99</v>
      </c>
      <c r="Z64" t="s">
        <v>58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>
      <c r="A65" s="29">
        <v>40908</v>
      </c>
      <c r="B65" s="29">
        <v>40938</v>
      </c>
      <c r="C65">
        <v>677517010831</v>
      </c>
      <c r="D65"/>
      <c r="E65">
        <v>677517010831</v>
      </c>
      <c r="F65">
        <v>1</v>
      </c>
      <c r="G65">
        <v>4.9000000000000004</v>
      </c>
      <c r="H65">
        <v>4.9000000000000004</v>
      </c>
      <c r="I65" t="s">
        <v>73</v>
      </c>
      <c r="J65">
        <v>0.7732500000000001</v>
      </c>
      <c r="K65" s="30">
        <v>3.7889249999999999</v>
      </c>
      <c r="L65" s="30">
        <v>0.56834443340000007</v>
      </c>
      <c r="M65" s="30">
        <v>3.2205805665999998</v>
      </c>
      <c r="N65" t="s">
        <v>59</v>
      </c>
      <c r="O65">
        <v>1024563326</v>
      </c>
      <c r="P65" t="s">
        <v>162</v>
      </c>
      <c r="Q65" t="s">
        <v>163</v>
      </c>
      <c r="R65" t="s">
        <v>62</v>
      </c>
      <c r="S65"/>
      <c r="T65" t="s">
        <v>101</v>
      </c>
      <c r="U65"/>
      <c r="V65" t="s">
        <v>121</v>
      </c>
      <c r="W65"/>
      <c r="X65"/>
      <c r="Y65">
        <v>8.99</v>
      </c>
      <c r="Z65" t="s">
        <v>73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>
      <c r="A66" s="29">
        <v>40908</v>
      </c>
      <c r="B66" s="29">
        <v>40938</v>
      </c>
      <c r="C66">
        <v>677517010831</v>
      </c>
      <c r="D66"/>
      <c r="E66">
        <v>677517010831</v>
      </c>
      <c r="F66">
        <v>1</v>
      </c>
      <c r="G66">
        <v>4.9000000000000004</v>
      </c>
      <c r="H66">
        <v>4.9000000000000004</v>
      </c>
      <c r="I66" t="s">
        <v>73</v>
      </c>
      <c r="J66">
        <v>0.7732500000000001</v>
      </c>
      <c r="K66" s="30">
        <v>3.7889249999999999</v>
      </c>
      <c r="L66" s="30">
        <v>0.56834443340000007</v>
      </c>
      <c r="M66" s="30">
        <v>3.2205805665999998</v>
      </c>
      <c r="N66" t="s">
        <v>59</v>
      </c>
      <c r="O66">
        <v>1024563326</v>
      </c>
      <c r="P66" t="s">
        <v>162</v>
      </c>
      <c r="Q66" t="s">
        <v>163</v>
      </c>
      <c r="R66" t="s">
        <v>62</v>
      </c>
      <c r="S66"/>
      <c r="T66" t="s">
        <v>101</v>
      </c>
      <c r="U66"/>
      <c r="V66" t="s">
        <v>137</v>
      </c>
      <c r="W66"/>
      <c r="X66"/>
      <c r="Y66">
        <v>8.99</v>
      </c>
      <c r="Z66" t="s">
        <v>73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 s="29">
        <v>40908</v>
      </c>
      <c r="B67" s="29">
        <v>40938</v>
      </c>
      <c r="C67">
        <v>677517010831</v>
      </c>
      <c r="D67"/>
      <c r="E67">
        <v>677517010831</v>
      </c>
      <c r="F67">
        <v>2</v>
      </c>
      <c r="G67">
        <v>4.9000000000000004</v>
      </c>
      <c r="H67">
        <v>9.8000000000000007</v>
      </c>
      <c r="I67" t="s">
        <v>73</v>
      </c>
      <c r="J67">
        <v>0.7732500000000001</v>
      </c>
      <c r="K67" s="30">
        <v>7.5778499999999998</v>
      </c>
      <c r="L67" s="30">
        <v>1.1366888668999999</v>
      </c>
      <c r="M67" s="30">
        <v>6.4411611330999996</v>
      </c>
      <c r="N67" t="s">
        <v>59</v>
      </c>
      <c r="O67">
        <v>1024563326</v>
      </c>
      <c r="P67" t="s">
        <v>162</v>
      </c>
      <c r="Q67" t="s">
        <v>163</v>
      </c>
      <c r="R67" t="s">
        <v>62</v>
      </c>
      <c r="S67"/>
      <c r="T67" t="s">
        <v>101</v>
      </c>
      <c r="U67"/>
      <c r="V67" t="s">
        <v>74</v>
      </c>
      <c r="W67"/>
      <c r="X67"/>
      <c r="Y67">
        <v>8.99</v>
      </c>
      <c r="Z67" t="s">
        <v>73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 s="29">
        <v>40908</v>
      </c>
      <c r="B68" s="29">
        <v>40938</v>
      </c>
      <c r="C68"/>
      <c r="D68" t="s">
        <v>168</v>
      </c>
      <c r="E68" t="s">
        <v>168</v>
      </c>
      <c r="F68">
        <v>1</v>
      </c>
      <c r="G68">
        <v>0.9</v>
      </c>
      <c r="H68">
        <v>0.9</v>
      </c>
      <c r="I68" t="s">
        <v>73</v>
      </c>
      <c r="J68">
        <v>0.7732500000000001</v>
      </c>
      <c r="K68" s="30">
        <v>0.69592500000000002</v>
      </c>
      <c r="L68" s="30">
        <v>0.1043897939</v>
      </c>
      <c r="M68" s="30">
        <v>0.59153520609999999</v>
      </c>
      <c r="N68" t="s">
        <v>59</v>
      </c>
      <c r="O68">
        <v>1024563332</v>
      </c>
      <c r="P68" t="s">
        <v>162</v>
      </c>
      <c r="Q68" t="s">
        <v>169</v>
      </c>
      <c r="R68" t="s">
        <v>62</v>
      </c>
      <c r="S68"/>
      <c r="T68" t="s">
        <v>63</v>
      </c>
      <c r="U68"/>
      <c r="V68" t="s">
        <v>74</v>
      </c>
      <c r="W68"/>
      <c r="X68"/>
      <c r="Y68">
        <v>1.29</v>
      </c>
      <c r="Z68" t="s">
        <v>73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 s="29">
        <v>40908</v>
      </c>
      <c r="B69" s="29">
        <v>40938</v>
      </c>
      <c r="C69"/>
      <c r="D69" t="s">
        <v>164</v>
      </c>
      <c r="E69" t="s">
        <v>164</v>
      </c>
      <c r="F69">
        <v>1</v>
      </c>
      <c r="G69">
        <v>0.9</v>
      </c>
      <c r="H69">
        <v>0.9</v>
      </c>
      <c r="I69" t="s">
        <v>73</v>
      </c>
      <c r="J69">
        <v>0.7732500000000001</v>
      </c>
      <c r="K69" s="30">
        <v>0.69592500000000002</v>
      </c>
      <c r="L69" s="30">
        <v>0.1043897939</v>
      </c>
      <c r="M69" s="30">
        <v>0.59153520609999999</v>
      </c>
      <c r="N69" t="s">
        <v>59</v>
      </c>
      <c r="O69">
        <v>1024563333</v>
      </c>
      <c r="P69" t="s">
        <v>162</v>
      </c>
      <c r="Q69" t="s">
        <v>165</v>
      </c>
      <c r="R69" t="s">
        <v>62</v>
      </c>
      <c r="S69"/>
      <c r="T69" t="s">
        <v>63</v>
      </c>
      <c r="U69"/>
      <c r="V69" t="s">
        <v>122</v>
      </c>
      <c r="W69"/>
      <c r="X69"/>
      <c r="Y69">
        <v>1.29</v>
      </c>
      <c r="Z69" t="s">
        <v>73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>
      <c r="A70" s="29">
        <v>40908</v>
      </c>
      <c r="B70" s="29">
        <v>40938</v>
      </c>
      <c r="C70"/>
      <c r="D70" t="s">
        <v>164</v>
      </c>
      <c r="E70" t="s">
        <v>164</v>
      </c>
      <c r="F70">
        <v>1</v>
      </c>
      <c r="G70">
        <v>0.9</v>
      </c>
      <c r="H70">
        <v>0.9</v>
      </c>
      <c r="I70" t="s">
        <v>73</v>
      </c>
      <c r="J70">
        <v>0.7732500000000001</v>
      </c>
      <c r="K70" s="30">
        <v>0.69592500000000002</v>
      </c>
      <c r="L70" s="30">
        <v>0.1043897939</v>
      </c>
      <c r="M70" s="30">
        <v>0.59153520609999999</v>
      </c>
      <c r="N70" t="s">
        <v>59</v>
      </c>
      <c r="O70">
        <v>1024563333</v>
      </c>
      <c r="P70" t="s">
        <v>162</v>
      </c>
      <c r="Q70" t="s">
        <v>165</v>
      </c>
      <c r="R70" t="s">
        <v>62</v>
      </c>
      <c r="S70"/>
      <c r="T70" t="s">
        <v>63</v>
      </c>
      <c r="U70"/>
      <c r="V70" t="s">
        <v>121</v>
      </c>
      <c r="W70"/>
      <c r="X70"/>
      <c r="Y70">
        <v>1.29</v>
      </c>
      <c r="Z70" t="s">
        <v>73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>
      <c r="A71" s="29">
        <v>40908</v>
      </c>
      <c r="B71" s="29">
        <v>40938</v>
      </c>
      <c r="C71"/>
      <c r="D71" t="s">
        <v>164</v>
      </c>
      <c r="E71" t="s">
        <v>164</v>
      </c>
      <c r="F71">
        <v>1</v>
      </c>
      <c r="G71">
        <v>0.9</v>
      </c>
      <c r="H71">
        <v>0.9</v>
      </c>
      <c r="I71" t="s">
        <v>73</v>
      </c>
      <c r="J71">
        <v>0.7732500000000001</v>
      </c>
      <c r="K71" s="30">
        <v>0.69592500000000002</v>
      </c>
      <c r="L71" s="30">
        <v>0.1043897939</v>
      </c>
      <c r="M71" s="30">
        <v>0.59153520609999999</v>
      </c>
      <c r="N71" t="s">
        <v>59</v>
      </c>
      <c r="O71">
        <v>1024563333</v>
      </c>
      <c r="P71" t="s">
        <v>162</v>
      </c>
      <c r="Q71" t="s">
        <v>165</v>
      </c>
      <c r="R71" t="s">
        <v>62</v>
      </c>
      <c r="S71"/>
      <c r="T71" t="s">
        <v>63</v>
      </c>
      <c r="U71"/>
      <c r="V71" t="s">
        <v>74</v>
      </c>
      <c r="W71"/>
      <c r="X71"/>
      <c r="Y71">
        <v>1.29</v>
      </c>
      <c r="Z71" t="s">
        <v>73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>
      <c r="A72" s="29">
        <v>40908</v>
      </c>
      <c r="B72" s="29">
        <v>40938</v>
      </c>
      <c r="C72"/>
      <c r="D72" t="s">
        <v>170</v>
      </c>
      <c r="E72" t="s">
        <v>170</v>
      </c>
      <c r="F72">
        <v>5</v>
      </c>
      <c r="G72">
        <v>0.9</v>
      </c>
      <c r="H72">
        <v>4.5</v>
      </c>
      <c r="I72" t="s">
        <v>73</v>
      </c>
      <c r="J72">
        <v>0.7732500000000001</v>
      </c>
      <c r="K72" s="30">
        <v>3.479625</v>
      </c>
      <c r="L72" s="30">
        <v>0.52194896950000003</v>
      </c>
      <c r="M72" s="30">
        <v>2.9576760305000001</v>
      </c>
      <c r="N72" t="s">
        <v>59</v>
      </c>
      <c r="O72">
        <v>1024563635</v>
      </c>
      <c r="P72" t="s">
        <v>162</v>
      </c>
      <c r="Q72" t="s">
        <v>171</v>
      </c>
      <c r="R72" t="s">
        <v>62</v>
      </c>
      <c r="S72"/>
      <c r="T72" t="s">
        <v>63</v>
      </c>
      <c r="U72"/>
      <c r="V72" t="s">
        <v>121</v>
      </c>
      <c r="W72"/>
      <c r="X72"/>
      <c r="Y72">
        <v>1.29</v>
      </c>
      <c r="Z72" t="s">
        <v>73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>
      <c r="A73" s="29">
        <v>40908</v>
      </c>
      <c r="B73" s="29">
        <v>40938</v>
      </c>
      <c r="C73"/>
      <c r="D73" t="s">
        <v>172</v>
      </c>
      <c r="E73" t="s">
        <v>172</v>
      </c>
      <c r="F73">
        <v>1</v>
      </c>
      <c r="G73">
        <v>0.71</v>
      </c>
      <c r="H73">
        <v>0.71</v>
      </c>
      <c r="I73" t="s">
        <v>73</v>
      </c>
      <c r="J73">
        <v>0.7732500000000001</v>
      </c>
      <c r="K73" s="30">
        <v>0.54900749999999998</v>
      </c>
      <c r="L73" s="30">
        <v>8.2351948500000008E-2</v>
      </c>
      <c r="M73" s="30">
        <v>0.46665555150000004</v>
      </c>
      <c r="N73" t="s">
        <v>59</v>
      </c>
      <c r="O73">
        <v>1024563636</v>
      </c>
      <c r="P73" t="s">
        <v>162</v>
      </c>
      <c r="Q73" t="s">
        <v>173</v>
      </c>
      <c r="R73" t="s">
        <v>62</v>
      </c>
      <c r="S73"/>
      <c r="T73" t="s">
        <v>63</v>
      </c>
      <c r="U73"/>
      <c r="V73" t="s">
        <v>174</v>
      </c>
      <c r="W73"/>
      <c r="X73"/>
      <c r="Y73">
        <v>0.99</v>
      </c>
      <c r="Z73" t="s">
        <v>73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 s="29">
        <v>40908</v>
      </c>
      <c r="B74" s="29">
        <v>40938</v>
      </c>
      <c r="C74"/>
      <c r="D74" t="s">
        <v>175</v>
      </c>
      <c r="E74" t="s">
        <v>175</v>
      </c>
      <c r="F74">
        <v>1</v>
      </c>
      <c r="G74">
        <v>0.9</v>
      </c>
      <c r="H74">
        <v>0.9</v>
      </c>
      <c r="I74" t="s">
        <v>73</v>
      </c>
      <c r="J74">
        <v>0.7732500000000001</v>
      </c>
      <c r="K74" s="30">
        <v>0.69592500000000002</v>
      </c>
      <c r="L74" s="30">
        <v>0.1043897939</v>
      </c>
      <c r="M74" s="30">
        <v>0.59153520609999999</v>
      </c>
      <c r="N74" t="s">
        <v>59</v>
      </c>
      <c r="O74">
        <v>1024563637</v>
      </c>
      <c r="P74" t="s">
        <v>162</v>
      </c>
      <c r="Q74" t="s">
        <v>176</v>
      </c>
      <c r="R74" t="s">
        <v>62</v>
      </c>
      <c r="S74"/>
      <c r="T74" t="s">
        <v>63</v>
      </c>
      <c r="U74"/>
      <c r="V74" t="s">
        <v>74</v>
      </c>
      <c r="W74"/>
      <c r="X74"/>
      <c r="Y74">
        <v>1.29</v>
      </c>
      <c r="Z74" t="s">
        <v>73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>
      <c r="A75" s="29">
        <v>40908</v>
      </c>
      <c r="B75" s="29">
        <v>40938</v>
      </c>
      <c r="C75"/>
      <c r="D75" t="s">
        <v>177</v>
      </c>
      <c r="E75" t="s">
        <v>177</v>
      </c>
      <c r="F75">
        <v>1</v>
      </c>
      <c r="G75">
        <v>0.9</v>
      </c>
      <c r="H75">
        <v>0.9</v>
      </c>
      <c r="I75" t="s">
        <v>73</v>
      </c>
      <c r="J75">
        <v>0.7732500000000001</v>
      </c>
      <c r="K75" s="30">
        <v>0.69592500000000002</v>
      </c>
      <c r="L75" s="30">
        <v>0.1043897939</v>
      </c>
      <c r="M75" s="30">
        <v>0.59153520609999999</v>
      </c>
      <c r="N75" t="s">
        <v>59</v>
      </c>
      <c r="O75">
        <v>1024563638</v>
      </c>
      <c r="P75" t="s">
        <v>162</v>
      </c>
      <c r="Q75" t="s">
        <v>178</v>
      </c>
      <c r="R75" t="s">
        <v>62</v>
      </c>
      <c r="S75"/>
      <c r="T75" t="s">
        <v>63</v>
      </c>
      <c r="U75"/>
      <c r="V75" t="s">
        <v>121</v>
      </c>
      <c r="W75"/>
      <c r="X75"/>
      <c r="Y75">
        <v>1.29</v>
      </c>
      <c r="Z75" t="s">
        <v>73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>
      <c r="A76" s="29">
        <v>40908</v>
      </c>
      <c r="B76" s="29">
        <v>40938</v>
      </c>
      <c r="C76"/>
      <c r="D76" t="s">
        <v>166</v>
      </c>
      <c r="E76" t="s">
        <v>166</v>
      </c>
      <c r="F76">
        <v>2</v>
      </c>
      <c r="G76">
        <v>0.9</v>
      </c>
      <c r="H76">
        <v>1.8</v>
      </c>
      <c r="I76" t="s">
        <v>73</v>
      </c>
      <c r="J76">
        <v>0.7732500000000001</v>
      </c>
      <c r="K76" s="30">
        <v>1.39185</v>
      </c>
      <c r="L76" s="30">
        <v>0.2087795878</v>
      </c>
      <c r="M76" s="30">
        <v>1.1830704122</v>
      </c>
      <c r="N76" t="s">
        <v>59</v>
      </c>
      <c r="O76">
        <v>1024563640</v>
      </c>
      <c r="P76" t="s">
        <v>162</v>
      </c>
      <c r="Q76" t="s">
        <v>167</v>
      </c>
      <c r="R76" t="s">
        <v>62</v>
      </c>
      <c r="S76"/>
      <c r="T76" t="s">
        <v>63</v>
      </c>
      <c r="U76"/>
      <c r="V76" t="s">
        <v>74</v>
      </c>
      <c r="W76"/>
      <c r="X76"/>
      <c r="Y76">
        <v>1.29</v>
      </c>
      <c r="Z76" t="s">
        <v>73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 s="29">
        <v>40908</v>
      </c>
      <c r="B77" s="29">
        <v>40938</v>
      </c>
      <c r="C77"/>
      <c r="D77" t="s">
        <v>179</v>
      </c>
      <c r="E77" t="s">
        <v>179</v>
      </c>
      <c r="F77">
        <v>1</v>
      </c>
      <c r="G77">
        <v>0.9</v>
      </c>
      <c r="H77">
        <v>0.9</v>
      </c>
      <c r="I77" t="s">
        <v>73</v>
      </c>
      <c r="J77">
        <v>0.7732500000000001</v>
      </c>
      <c r="K77" s="30">
        <v>0.69592500000000002</v>
      </c>
      <c r="L77" s="30">
        <v>0.1043897939</v>
      </c>
      <c r="M77" s="30">
        <v>0.59153520609999999</v>
      </c>
      <c r="N77" t="s">
        <v>59</v>
      </c>
      <c r="O77">
        <v>1024563641</v>
      </c>
      <c r="P77" t="s">
        <v>162</v>
      </c>
      <c r="Q77" t="s">
        <v>180</v>
      </c>
      <c r="R77" t="s">
        <v>62</v>
      </c>
      <c r="S77"/>
      <c r="T77" t="s">
        <v>63</v>
      </c>
      <c r="U77"/>
      <c r="V77" t="s">
        <v>74</v>
      </c>
      <c r="W77"/>
      <c r="X77"/>
      <c r="Y77">
        <v>1.29</v>
      </c>
      <c r="Z77" t="s">
        <v>73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 s="29">
        <v>40908</v>
      </c>
      <c r="B78" s="29">
        <v>40938</v>
      </c>
      <c r="C78"/>
      <c r="D78" t="s">
        <v>181</v>
      </c>
      <c r="E78" t="s">
        <v>181</v>
      </c>
      <c r="F78">
        <v>1</v>
      </c>
      <c r="G78">
        <v>0.9</v>
      </c>
      <c r="H78">
        <v>0.9</v>
      </c>
      <c r="I78" t="s">
        <v>73</v>
      </c>
      <c r="J78">
        <v>0.7732500000000001</v>
      </c>
      <c r="K78" s="30">
        <v>0.69592500000000002</v>
      </c>
      <c r="L78" s="30">
        <v>0.1043897939</v>
      </c>
      <c r="M78" s="30">
        <v>0.59153520609999999</v>
      </c>
      <c r="N78" t="s">
        <v>59</v>
      </c>
      <c r="O78">
        <v>1024563642</v>
      </c>
      <c r="P78" t="s">
        <v>162</v>
      </c>
      <c r="Q78" t="s">
        <v>182</v>
      </c>
      <c r="R78" t="s">
        <v>62</v>
      </c>
      <c r="S78"/>
      <c r="T78" t="s">
        <v>63</v>
      </c>
      <c r="U78"/>
      <c r="V78" t="s">
        <v>74</v>
      </c>
      <c r="W78"/>
      <c r="X78"/>
      <c r="Y78">
        <v>1.29</v>
      </c>
      <c r="Z78" t="s">
        <v>73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 s="29">
        <v>40908</v>
      </c>
      <c r="B79" s="29">
        <v>40938</v>
      </c>
      <c r="C79"/>
      <c r="D79" t="s">
        <v>183</v>
      </c>
      <c r="E79" t="s">
        <v>183</v>
      </c>
      <c r="F79">
        <v>1</v>
      </c>
      <c r="G79">
        <v>0.9</v>
      </c>
      <c r="H79">
        <v>0.9</v>
      </c>
      <c r="I79" t="s">
        <v>73</v>
      </c>
      <c r="J79">
        <v>0.7732500000000001</v>
      </c>
      <c r="K79" s="30">
        <v>0.69592500000000002</v>
      </c>
      <c r="L79" s="30">
        <v>0.1043897939</v>
      </c>
      <c r="M79" s="30">
        <v>0.59153520609999999</v>
      </c>
      <c r="N79" t="s">
        <v>59</v>
      </c>
      <c r="O79">
        <v>1024563643</v>
      </c>
      <c r="P79" t="s">
        <v>162</v>
      </c>
      <c r="Q79" t="s">
        <v>184</v>
      </c>
      <c r="R79" t="s">
        <v>62</v>
      </c>
      <c r="S79"/>
      <c r="T79" t="s">
        <v>63</v>
      </c>
      <c r="U79"/>
      <c r="V79" t="s">
        <v>74</v>
      </c>
      <c r="W79"/>
      <c r="X79"/>
      <c r="Y79">
        <v>1.29</v>
      </c>
      <c r="Z79" t="s">
        <v>73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 s="29">
        <v>40908</v>
      </c>
      <c r="B80" s="29">
        <v>40938</v>
      </c>
      <c r="C80"/>
      <c r="D80" t="s">
        <v>164</v>
      </c>
      <c r="E80" t="s">
        <v>164</v>
      </c>
      <c r="F80">
        <v>1</v>
      </c>
      <c r="G80">
        <v>1.1200000000000001</v>
      </c>
      <c r="H80">
        <v>1.1200000000000001</v>
      </c>
      <c r="I80" t="s">
        <v>123</v>
      </c>
      <c r="J80">
        <v>0.69825000000000004</v>
      </c>
      <c r="K80" s="30">
        <v>0.78204000000000007</v>
      </c>
      <c r="L80" s="30">
        <v>0.11730717310000001</v>
      </c>
      <c r="M80" s="30">
        <v>0.66473282690000002</v>
      </c>
      <c r="N80" t="s">
        <v>59</v>
      </c>
      <c r="O80">
        <v>1024563333</v>
      </c>
      <c r="P80" t="s">
        <v>162</v>
      </c>
      <c r="Q80" t="s">
        <v>165</v>
      </c>
      <c r="R80" t="s">
        <v>62</v>
      </c>
      <c r="S80"/>
      <c r="T80" t="s">
        <v>63</v>
      </c>
      <c r="U80"/>
      <c r="V80" t="s">
        <v>124</v>
      </c>
      <c r="W80"/>
      <c r="X80"/>
      <c r="Y80">
        <v>1.9</v>
      </c>
      <c r="Z80" t="s">
        <v>123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 s="29">
        <v>40908</v>
      </c>
      <c r="B81" s="29">
        <v>40938</v>
      </c>
      <c r="C81"/>
      <c r="D81" t="s">
        <v>170</v>
      </c>
      <c r="E81" t="s">
        <v>170</v>
      </c>
      <c r="F81">
        <v>8</v>
      </c>
      <c r="G81">
        <v>1.1200000000000001</v>
      </c>
      <c r="H81">
        <v>8.9600000000000009</v>
      </c>
      <c r="I81" t="s">
        <v>123</v>
      </c>
      <c r="J81">
        <v>0.69825000000000004</v>
      </c>
      <c r="K81" s="30">
        <v>6.2563199999999997</v>
      </c>
      <c r="L81" s="30">
        <v>0.93845738460000006</v>
      </c>
      <c r="M81" s="30">
        <v>5.3178626154000002</v>
      </c>
      <c r="N81" t="s">
        <v>59</v>
      </c>
      <c r="O81">
        <v>1024563635</v>
      </c>
      <c r="P81" t="s">
        <v>162</v>
      </c>
      <c r="Q81" t="s">
        <v>171</v>
      </c>
      <c r="R81" t="s">
        <v>62</v>
      </c>
      <c r="S81"/>
      <c r="T81" t="s">
        <v>63</v>
      </c>
      <c r="U81"/>
      <c r="V81" t="s">
        <v>124</v>
      </c>
      <c r="W81"/>
      <c r="X81"/>
      <c r="Y81">
        <v>1.9</v>
      </c>
      <c r="Z81" t="s">
        <v>123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 s="29">
        <v>40908</v>
      </c>
      <c r="B82" s="29">
        <v>40938</v>
      </c>
      <c r="C82">
        <v>677517200522</v>
      </c>
      <c r="D82"/>
      <c r="E82">
        <v>677517200522</v>
      </c>
      <c r="F82">
        <v>1</v>
      </c>
      <c r="G82">
        <v>4.3</v>
      </c>
      <c r="H82">
        <v>4.3</v>
      </c>
      <c r="I82" t="s">
        <v>58</v>
      </c>
      <c r="J82">
        <v>1</v>
      </c>
      <c r="K82" s="30">
        <v>4.3</v>
      </c>
      <c r="L82" s="30">
        <v>0.64500645010000002</v>
      </c>
      <c r="M82" s="30">
        <v>3.6549935498999999</v>
      </c>
      <c r="N82" t="s">
        <v>59</v>
      </c>
      <c r="O82">
        <v>274047493</v>
      </c>
      <c r="P82" t="s">
        <v>185</v>
      </c>
      <c r="Q82" t="s">
        <v>186</v>
      </c>
      <c r="R82" t="s">
        <v>153</v>
      </c>
      <c r="S82"/>
      <c r="T82" t="s">
        <v>101</v>
      </c>
      <c r="U82"/>
      <c r="V82" t="s">
        <v>64</v>
      </c>
      <c r="W82"/>
      <c r="X82"/>
      <c r="Y82">
        <v>7.99</v>
      </c>
      <c r="Z82" t="s">
        <v>58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 s="29">
        <v>40908</v>
      </c>
      <c r="B83" s="29">
        <v>40938</v>
      </c>
      <c r="C83"/>
      <c r="D83" t="s">
        <v>187</v>
      </c>
      <c r="E83" t="s">
        <v>187</v>
      </c>
      <c r="F83">
        <v>5</v>
      </c>
      <c r="G83">
        <v>0.57000000000000006</v>
      </c>
      <c r="H83">
        <v>2.85</v>
      </c>
      <c r="I83" t="s">
        <v>58</v>
      </c>
      <c r="J83">
        <v>1</v>
      </c>
      <c r="K83" s="30">
        <v>2.85</v>
      </c>
      <c r="L83" s="30">
        <v>0.42750427500000004</v>
      </c>
      <c r="M83" s="30">
        <v>2.4224957250000001</v>
      </c>
      <c r="N83" t="s">
        <v>59</v>
      </c>
      <c r="O83">
        <v>274047498</v>
      </c>
      <c r="P83" t="s">
        <v>185</v>
      </c>
      <c r="Q83" t="s">
        <v>188</v>
      </c>
      <c r="R83" t="s">
        <v>69</v>
      </c>
      <c r="S83"/>
      <c r="T83" t="s">
        <v>63</v>
      </c>
      <c r="U83"/>
      <c r="V83" t="s">
        <v>64</v>
      </c>
      <c r="W83"/>
      <c r="X83"/>
      <c r="Y83">
        <v>0.79</v>
      </c>
      <c r="Z83" t="s">
        <v>58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 s="29">
        <v>40908</v>
      </c>
      <c r="B84" s="29">
        <v>40938</v>
      </c>
      <c r="C84"/>
      <c r="D84" t="s">
        <v>187</v>
      </c>
      <c r="E84" t="s">
        <v>187</v>
      </c>
      <c r="F84">
        <v>1</v>
      </c>
      <c r="G84">
        <v>0.71</v>
      </c>
      <c r="H84">
        <v>0.71</v>
      </c>
      <c r="I84" t="s">
        <v>73</v>
      </c>
      <c r="J84">
        <v>0.7732500000000001</v>
      </c>
      <c r="K84" s="30">
        <v>0.54900749999999998</v>
      </c>
      <c r="L84" s="30">
        <v>8.2351948500000008E-2</v>
      </c>
      <c r="M84" s="30">
        <v>0.46665555150000004</v>
      </c>
      <c r="N84" t="s">
        <v>59</v>
      </c>
      <c r="O84">
        <v>274047498</v>
      </c>
      <c r="P84" t="s">
        <v>185</v>
      </c>
      <c r="Q84" t="s">
        <v>188</v>
      </c>
      <c r="R84" t="s">
        <v>69</v>
      </c>
      <c r="S84"/>
      <c r="T84" t="s">
        <v>63</v>
      </c>
      <c r="U84"/>
      <c r="V84" t="s">
        <v>122</v>
      </c>
      <c r="W84"/>
      <c r="X84"/>
      <c r="Y84">
        <v>0.99</v>
      </c>
      <c r="Z84" t="s">
        <v>73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>
      <c r="A85" s="29">
        <v>40908</v>
      </c>
      <c r="B85" s="29">
        <v>40938</v>
      </c>
      <c r="C85"/>
      <c r="D85" t="s">
        <v>189</v>
      </c>
      <c r="E85" t="s">
        <v>189</v>
      </c>
      <c r="F85">
        <v>1</v>
      </c>
      <c r="G85">
        <v>8.3000000000000007</v>
      </c>
      <c r="H85">
        <v>8.3000000000000007</v>
      </c>
      <c r="I85" t="s">
        <v>66</v>
      </c>
      <c r="J85">
        <v>8.2000000000000003E-2</v>
      </c>
      <c r="K85" s="30">
        <v>0.68059999999999998</v>
      </c>
      <c r="L85" s="30">
        <v>0.10209102090000001</v>
      </c>
      <c r="M85" s="30">
        <v>0.57850897909999999</v>
      </c>
      <c r="N85" t="s">
        <v>59</v>
      </c>
      <c r="O85">
        <v>1038132155</v>
      </c>
      <c r="P85" t="s">
        <v>190</v>
      </c>
      <c r="Q85" t="s">
        <v>191</v>
      </c>
      <c r="R85" t="s">
        <v>62</v>
      </c>
      <c r="S85"/>
      <c r="T85" t="s">
        <v>63</v>
      </c>
      <c r="U85"/>
      <c r="V85" t="s">
        <v>70</v>
      </c>
      <c r="W85"/>
      <c r="X85"/>
      <c r="Y85">
        <v>12</v>
      </c>
      <c r="Z85" t="s">
        <v>66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>
      <c r="A86" s="29">
        <v>40908</v>
      </c>
      <c r="B86" s="29">
        <v>40938</v>
      </c>
      <c r="C86">
        <v>677517009750</v>
      </c>
      <c r="D86"/>
      <c r="E86">
        <v>677517009750</v>
      </c>
      <c r="F86">
        <v>1</v>
      </c>
      <c r="G86">
        <v>4.3</v>
      </c>
      <c r="H86">
        <v>4.3</v>
      </c>
      <c r="I86" t="s">
        <v>58</v>
      </c>
      <c r="J86">
        <v>1</v>
      </c>
      <c r="K86" s="30">
        <v>4.3</v>
      </c>
      <c r="L86" s="30">
        <v>0.64500645010000002</v>
      </c>
      <c r="M86" s="30">
        <v>3.6549935498999999</v>
      </c>
      <c r="N86" t="s">
        <v>59</v>
      </c>
      <c r="O86">
        <v>848529159</v>
      </c>
      <c r="P86" t="s">
        <v>190</v>
      </c>
      <c r="Q86" t="s">
        <v>192</v>
      </c>
      <c r="R86" t="s">
        <v>62</v>
      </c>
      <c r="S86"/>
      <c r="T86" t="s">
        <v>101</v>
      </c>
      <c r="U86"/>
      <c r="V86" t="s">
        <v>64</v>
      </c>
      <c r="W86"/>
      <c r="X86"/>
      <c r="Y86">
        <v>7.99</v>
      </c>
      <c r="Z86" t="s">
        <v>58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>
      <c r="A87" s="29">
        <v>40908</v>
      </c>
      <c r="B87" s="29">
        <v>40938</v>
      </c>
      <c r="C87"/>
      <c r="D87" t="s">
        <v>193</v>
      </c>
      <c r="E87" t="s">
        <v>193</v>
      </c>
      <c r="F87">
        <v>1</v>
      </c>
      <c r="G87">
        <v>0.57000000000000006</v>
      </c>
      <c r="H87">
        <v>0.57000000000000006</v>
      </c>
      <c r="I87" t="s">
        <v>58</v>
      </c>
      <c r="J87">
        <v>1</v>
      </c>
      <c r="K87" s="30">
        <v>0.57000000000000006</v>
      </c>
      <c r="L87" s="30">
        <v>8.5500855000000001E-2</v>
      </c>
      <c r="M87" s="30">
        <v>0.48449914500000002</v>
      </c>
      <c r="N87" t="s">
        <v>59</v>
      </c>
      <c r="O87">
        <v>848529516</v>
      </c>
      <c r="P87" t="s">
        <v>190</v>
      </c>
      <c r="Q87" t="s">
        <v>194</v>
      </c>
      <c r="R87" t="s">
        <v>62</v>
      </c>
      <c r="S87"/>
      <c r="T87" t="s">
        <v>63</v>
      </c>
      <c r="U87"/>
      <c r="V87" t="s">
        <v>64</v>
      </c>
      <c r="W87"/>
      <c r="X87"/>
      <c r="Y87">
        <v>0.79</v>
      </c>
      <c r="Z87" t="s">
        <v>58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 s="29">
        <v>40908</v>
      </c>
      <c r="B88" s="29">
        <v>40938</v>
      </c>
      <c r="C88">
        <v>677517010916</v>
      </c>
      <c r="D88"/>
      <c r="E88">
        <v>677517010916</v>
      </c>
      <c r="F88">
        <v>3</v>
      </c>
      <c r="G88">
        <v>1.35</v>
      </c>
      <c r="H88">
        <v>4.05</v>
      </c>
      <c r="I88" t="s">
        <v>58</v>
      </c>
      <c r="J88">
        <v>1</v>
      </c>
      <c r="K88" s="30">
        <v>4.05</v>
      </c>
      <c r="L88" s="30">
        <v>0.60750607509999999</v>
      </c>
      <c r="M88" s="30">
        <v>3.4424939248999999</v>
      </c>
      <c r="N88" t="s">
        <v>59</v>
      </c>
      <c r="O88">
        <v>1038132024</v>
      </c>
      <c r="P88" t="s">
        <v>190</v>
      </c>
      <c r="Q88" t="s">
        <v>195</v>
      </c>
      <c r="R88" t="s">
        <v>62</v>
      </c>
      <c r="S88"/>
      <c r="T88" t="s">
        <v>101</v>
      </c>
      <c r="U88"/>
      <c r="V88" t="s">
        <v>64</v>
      </c>
      <c r="W88"/>
      <c r="X88"/>
      <c r="Y88">
        <v>2.4900000000000002</v>
      </c>
      <c r="Z88" t="s">
        <v>58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>
      <c r="A89" s="29">
        <v>40908</v>
      </c>
      <c r="B89" s="29">
        <v>40938</v>
      </c>
      <c r="C89"/>
      <c r="D89" t="s">
        <v>196</v>
      </c>
      <c r="E89" t="s">
        <v>196</v>
      </c>
      <c r="F89">
        <v>3</v>
      </c>
      <c r="G89">
        <v>0.57000000000000006</v>
      </c>
      <c r="H89">
        <v>1.71</v>
      </c>
      <c r="I89" t="s">
        <v>58</v>
      </c>
      <c r="J89">
        <v>1</v>
      </c>
      <c r="K89" s="30">
        <v>1.71</v>
      </c>
      <c r="L89" s="30">
        <v>0.25650256500000002</v>
      </c>
      <c r="M89" s="30">
        <v>1.4534974350000001</v>
      </c>
      <c r="N89" t="s">
        <v>59</v>
      </c>
      <c r="O89">
        <v>646709879</v>
      </c>
      <c r="P89" t="s">
        <v>197</v>
      </c>
      <c r="Q89" t="s">
        <v>198</v>
      </c>
      <c r="R89" t="s">
        <v>62</v>
      </c>
      <c r="S89"/>
      <c r="T89" t="s">
        <v>63</v>
      </c>
      <c r="U89"/>
      <c r="V89" t="s">
        <v>64</v>
      </c>
      <c r="W89"/>
      <c r="X89"/>
      <c r="Y89">
        <v>0.79</v>
      </c>
      <c r="Z89" t="s">
        <v>58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>
      <c r="A90" s="29">
        <v>40908</v>
      </c>
      <c r="B90" s="29">
        <v>40938</v>
      </c>
      <c r="C90"/>
      <c r="D90" t="s">
        <v>199</v>
      </c>
      <c r="E90" t="s">
        <v>199</v>
      </c>
      <c r="F90">
        <v>1</v>
      </c>
      <c r="G90">
        <v>0.57000000000000006</v>
      </c>
      <c r="H90">
        <v>0.57000000000000006</v>
      </c>
      <c r="I90" t="s">
        <v>58</v>
      </c>
      <c r="J90">
        <v>1</v>
      </c>
      <c r="K90" s="30">
        <v>0.57000000000000006</v>
      </c>
      <c r="L90" s="30">
        <v>8.5500855000000001E-2</v>
      </c>
      <c r="M90" s="30">
        <v>0.48449914500000002</v>
      </c>
      <c r="N90" t="s">
        <v>59</v>
      </c>
      <c r="O90">
        <v>646709882</v>
      </c>
      <c r="P90" t="s">
        <v>197</v>
      </c>
      <c r="Q90" t="s">
        <v>200</v>
      </c>
      <c r="R90" t="s">
        <v>62</v>
      </c>
      <c r="S90"/>
      <c r="T90" t="s">
        <v>63</v>
      </c>
      <c r="U90"/>
      <c r="V90" t="s">
        <v>64</v>
      </c>
      <c r="W90"/>
      <c r="X90"/>
      <c r="Y90">
        <v>0.79</v>
      </c>
      <c r="Z90" t="s">
        <v>58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>
      <c r="A91" s="29">
        <v>40908</v>
      </c>
      <c r="B91" s="29">
        <v>40938</v>
      </c>
      <c r="C91"/>
      <c r="D91" t="s">
        <v>201</v>
      </c>
      <c r="E91" t="s">
        <v>201</v>
      </c>
      <c r="F91">
        <v>2</v>
      </c>
      <c r="G91">
        <v>0.57000000000000006</v>
      </c>
      <c r="H91">
        <v>1.1400000000000001</v>
      </c>
      <c r="I91" t="s">
        <v>58</v>
      </c>
      <c r="J91">
        <v>1</v>
      </c>
      <c r="K91" s="30">
        <v>1.1400000000000001</v>
      </c>
      <c r="L91" s="30">
        <v>0.17100171</v>
      </c>
      <c r="M91" s="30">
        <v>0.96899829000000004</v>
      </c>
      <c r="N91" t="s">
        <v>59</v>
      </c>
      <c r="O91">
        <v>646709883</v>
      </c>
      <c r="P91" t="s">
        <v>197</v>
      </c>
      <c r="Q91" t="s">
        <v>202</v>
      </c>
      <c r="R91" t="s">
        <v>62</v>
      </c>
      <c r="S91"/>
      <c r="T91" t="s">
        <v>63</v>
      </c>
      <c r="U91"/>
      <c r="V91" t="s">
        <v>64</v>
      </c>
      <c r="W91"/>
      <c r="X91"/>
      <c r="Y91">
        <v>0.79</v>
      </c>
      <c r="Z91" t="s">
        <v>58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>
      <c r="A92" s="29">
        <v>40908</v>
      </c>
      <c r="B92" s="29">
        <v>40938</v>
      </c>
      <c r="C92"/>
      <c r="D92" t="s">
        <v>203</v>
      </c>
      <c r="E92" t="s">
        <v>203</v>
      </c>
      <c r="F92">
        <v>1</v>
      </c>
      <c r="G92">
        <v>0.57000000000000006</v>
      </c>
      <c r="H92">
        <v>0.57000000000000006</v>
      </c>
      <c r="I92" t="s">
        <v>58</v>
      </c>
      <c r="J92">
        <v>1</v>
      </c>
      <c r="K92" s="30">
        <v>0.57000000000000006</v>
      </c>
      <c r="L92" s="30">
        <v>8.5500855000000001E-2</v>
      </c>
      <c r="M92" s="30">
        <v>0.48449914500000002</v>
      </c>
      <c r="N92" t="s">
        <v>59</v>
      </c>
      <c r="O92">
        <v>896721037</v>
      </c>
      <c r="P92" t="s">
        <v>197</v>
      </c>
      <c r="Q92" t="s">
        <v>204</v>
      </c>
      <c r="R92" t="s">
        <v>62</v>
      </c>
      <c r="S92"/>
      <c r="T92" t="s">
        <v>63</v>
      </c>
      <c r="U92"/>
      <c r="V92" t="s">
        <v>64</v>
      </c>
      <c r="W92"/>
      <c r="X92"/>
      <c r="Y92">
        <v>0.79</v>
      </c>
      <c r="Z92" t="s">
        <v>58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 s="29">
        <v>40908</v>
      </c>
      <c r="B93" s="29">
        <v>40938</v>
      </c>
      <c r="C93">
        <v>677517010657</v>
      </c>
      <c r="D93"/>
      <c r="E93">
        <v>677517010657</v>
      </c>
      <c r="F93">
        <v>1</v>
      </c>
      <c r="G93">
        <v>4.9000000000000004</v>
      </c>
      <c r="H93">
        <v>4.9000000000000004</v>
      </c>
      <c r="I93" t="s">
        <v>73</v>
      </c>
      <c r="J93">
        <v>0.7732500000000001</v>
      </c>
      <c r="K93" s="30">
        <v>3.7889249999999999</v>
      </c>
      <c r="L93" s="30">
        <v>0.56834443340000007</v>
      </c>
      <c r="M93" s="30">
        <v>3.2205805665999998</v>
      </c>
      <c r="N93" t="s">
        <v>59</v>
      </c>
      <c r="O93">
        <v>1018210949</v>
      </c>
      <c r="P93" t="s">
        <v>205</v>
      </c>
      <c r="Q93" t="s">
        <v>205</v>
      </c>
      <c r="R93" t="s">
        <v>62</v>
      </c>
      <c r="S93"/>
      <c r="T93" t="s">
        <v>101</v>
      </c>
      <c r="U93"/>
      <c r="V93" t="s">
        <v>74</v>
      </c>
      <c r="W93"/>
      <c r="X93"/>
      <c r="Y93">
        <v>8.99</v>
      </c>
      <c r="Z93" t="s">
        <v>73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 s="29">
        <v>40908</v>
      </c>
      <c r="B94" s="29">
        <v>40938</v>
      </c>
      <c r="C94"/>
      <c r="D94" t="s">
        <v>206</v>
      </c>
      <c r="E94" t="s">
        <v>206</v>
      </c>
      <c r="F94">
        <v>1</v>
      </c>
      <c r="G94">
        <v>0.9</v>
      </c>
      <c r="H94">
        <v>0.9</v>
      </c>
      <c r="I94" t="s">
        <v>73</v>
      </c>
      <c r="J94">
        <v>0.7732500000000001</v>
      </c>
      <c r="K94" s="30">
        <v>0.69592500000000002</v>
      </c>
      <c r="L94" s="30">
        <v>0.1043897939</v>
      </c>
      <c r="M94" s="30">
        <v>0.59153520609999999</v>
      </c>
      <c r="N94" t="s">
        <v>59</v>
      </c>
      <c r="O94">
        <v>1018210952</v>
      </c>
      <c r="P94" t="s">
        <v>205</v>
      </c>
      <c r="Q94" t="s">
        <v>207</v>
      </c>
      <c r="R94" t="s">
        <v>62</v>
      </c>
      <c r="S94"/>
      <c r="T94" t="s">
        <v>63</v>
      </c>
      <c r="U94"/>
      <c r="V94" t="s">
        <v>74</v>
      </c>
      <c r="W94"/>
      <c r="X94"/>
      <c r="Y94">
        <v>1.29</v>
      </c>
      <c r="Z94" t="s">
        <v>73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>
      <c r="A95" s="29">
        <v>40908</v>
      </c>
      <c r="B95" s="29">
        <v>40938</v>
      </c>
      <c r="C95"/>
      <c r="D95" t="s">
        <v>208</v>
      </c>
      <c r="E95" t="s">
        <v>208</v>
      </c>
      <c r="F95">
        <v>1</v>
      </c>
      <c r="G95">
        <v>0.9</v>
      </c>
      <c r="H95">
        <v>0.9</v>
      </c>
      <c r="I95" t="s">
        <v>73</v>
      </c>
      <c r="J95">
        <v>0.7732500000000001</v>
      </c>
      <c r="K95" s="30">
        <v>0.69592500000000002</v>
      </c>
      <c r="L95" s="30">
        <v>0.1043897939</v>
      </c>
      <c r="M95" s="30">
        <v>0.59153520609999999</v>
      </c>
      <c r="N95" t="s">
        <v>59</v>
      </c>
      <c r="O95">
        <v>1018210953</v>
      </c>
      <c r="P95" t="s">
        <v>205</v>
      </c>
      <c r="Q95" t="s">
        <v>209</v>
      </c>
      <c r="R95" t="s">
        <v>62</v>
      </c>
      <c r="S95"/>
      <c r="T95" t="s">
        <v>63</v>
      </c>
      <c r="U95"/>
      <c r="V95" t="s">
        <v>74</v>
      </c>
      <c r="W95"/>
      <c r="X95"/>
      <c r="Y95">
        <v>1.29</v>
      </c>
      <c r="Z95" t="s">
        <v>73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>
      <c r="A96" s="29">
        <v>40908</v>
      </c>
      <c r="B96" s="29">
        <v>40938</v>
      </c>
      <c r="C96"/>
      <c r="D96" t="s">
        <v>210</v>
      </c>
      <c r="E96" t="s">
        <v>210</v>
      </c>
      <c r="F96">
        <v>1</v>
      </c>
      <c r="G96">
        <v>0.9</v>
      </c>
      <c r="H96">
        <v>0.9</v>
      </c>
      <c r="I96" t="s">
        <v>73</v>
      </c>
      <c r="J96">
        <v>0.7732500000000001</v>
      </c>
      <c r="K96" s="30">
        <v>0.69592500000000002</v>
      </c>
      <c r="L96" s="30">
        <v>0.1043897939</v>
      </c>
      <c r="M96" s="30">
        <v>0.59153520609999999</v>
      </c>
      <c r="N96" t="s">
        <v>59</v>
      </c>
      <c r="O96">
        <v>1018213295</v>
      </c>
      <c r="P96" t="s">
        <v>205</v>
      </c>
      <c r="Q96" t="s">
        <v>211</v>
      </c>
      <c r="R96" t="s">
        <v>62</v>
      </c>
      <c r="S96"/>
      <c r="T96" t="s">
        <v>63</v>
      </c>
      <c r="U96"/>
      <c r="V96" t="s">
        <v>74</v>
      </c>
      <c r="W96"/>
      <c r="X96"/>
      <c r="Y96">
        <v>1.29</v>
      </c>
      <c r="Z96" t="s">
        <v>73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>
      <c r="A97" s="29">
        <v>40908</v>
      </c>
      <c r="B97" s="29">
        <v>40938</v>
      </c>
      <c r="C97"/>
      <c r="D97" t="s">
        <v>212</v>
      </c>
      <c r="E97" t="s">
        <v>212</v>
      </c>
      <c r="F97">
        <v>1</v>
      </c>
      <c r="G97">
        <v>0.9</v>
      </c>
      <c r="H97">
        <v>0.9</v>
      </c>
      <c r="I97" t="s">
        <v>73</v>
      </c>
      <c r="J97">
        <v>0.7732500000000001</v>
      </c>
      <c r="K97" s="30">
        <v>0.69592500000000002</v>
      </c>
      <c r="L97" s="30">
        <v>0.1043897939</v>
      </c>
      <c r="M97" s="30">
        <v>0.59153520609999999</v>
      </c>
      <c r="N97" t="s">
        <v>59</v>
      </c>
      <c r="O97">
        <v>1018213296</v>
      </c>
      <c r="P97" t="s">
        <v>205</v>
      </c>
      <c r="Q97" t="s">
        <v>213</v>
      </c>
      <c r="R97" t="s">
        <v>62</v>
      </c>
      <c r="S97"/>
      <c r="T97" t="s">
        <v>63</v>
      </c>
      <c r="U97"/>
      <c r="V97" t="s">
        <v>74</v>
      </c>
      <c r="W97"/>
      <c r="X97"/>
      <c r="Y97">
        <v>1.29</v>
      </c>
      <c r="Z97" t="s">
        <v>73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>
      <c r="A98" s="29">
        <v>40908</v>
      </c>
      <c r="B98" s="29">
        <v>40938</v>
      </c>
      <c r="C98"/>
      <c r="D98" t="s">
        <v>214</v>
      </c>
      <c r="E98" t="s">
        <v>214</v>
      </c>
      <c r="F98">
        <v>2</v>
      </c>
      <c r="G98">
        <v>0.71</v>
      </c>
      <c r="H98">
        <v>1.42</v>
      </c>
      <c r="I98" t="s">
        <v>73</v>
      </c>
      <c r="J98">
        <v>0.7732500000000001</v>
      </c>
      <c r="K98" s="30">
        <v>1.098015</v>
      </c>
      <c r="L98" s="30">
        <v>0.16470389700000002</v>
      </c>
      <c r="M98" s="30">
        <v>0.93331110300000009</v>
      </c>
      <c r="N98" t="s">
        <v>59</v>
      </c>
      <c r="O98">
        <v>1023355287</v>
      </c>
      <c r="P98" t="s">
        <v>205</v>
      </c>
      <c r="Q98" t="s">
        <v>215</v>
      </c>
      <c r="R98" t="s">
        <v>62</v>
      </c>
      <c r="S98"/>
      <c r="T98" t="s">
        <v>63</v>
      </c>
      <c r="U98"/>
      <c r="V98" t="s">
        <v>121</v>
      </c>
      <c r="W98"/>
      <c r="X98"/>
      <c r="Y98">
        <v>0.99</v>
      </c>
      <c r="Z98" t="s">
        <v>73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>
      <c r="A99" s="29">
        <v>40908</v>
      </c>
      <c r="B99" s="29">
        <v>40938</v>
      </c>
      <c r="C99"/>
      <c r="D99" t="s">
        <v>216</v>
      </c>
      <c r="E99" t="s">
        <v>216</v>
      </c>
      <c r="F99">
        <v>1</v>
      </c>
      <c r="G99">
        <v>0.57000000000000006</v>
      </c>
      <c r="H99">
        <v>0.57000000000000006</v>
      </c>
      <c r="I99" t="s">
        <v>58</v>
      </c>
      <c r="J99">
        <v>1</v>
      </c>
      <c r="K99" s="30">
        <v>0.57000000000000006</v>
      </c>
      <c r="L99" s="30">
        <v>8.5500855000000001E-2</v>
      </c>
      <c r="M99" s="30">
        <v>0.48449914500000002</v>
      </c>
      <c r="N99" t="s">
        <v>59</v>
      </c>
      <c r="O99">
        <v>950439140</v>
      </c>
      <c r="P99" t="s">
        <v>217</v>
      </c>
      <c r="Q99" t="s">
        <v>218</v>
      </c>
      <c r="R99" t="s">
        <v>219</v>
      </c>
      <c r="S99"/>
      <c r="T99" t="s">
        <v>63</v>
      </c>
      <c r="U99"/>
      <c r="V99" t="s">
        <v>64</v>
      </c>
      <c r="W99"/>
      <c r="X99"/>
      <c r="Y99">
        <v>0.79</v>
      </c>
      <c r="Z99" t="s">
        <v>58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>
      <c r="A100" s="29">
        <v>40908</v>
      </c>
      <c r="B100" s="29">
        <v>40938</v>
      </c>
      <c r="C100"/>
      <c r="D100" t="s">
        <v>220</v>
      </c>
      <c r="E100" t="s">
        <v>220</v>
      </c>
      <c r="F100">
        <v>1</v>
      </c>
      <c r="G100">
        <v>0.57000000000000006</v>
      </c>
      <c r="H100">
        <v>0.57000000000000006</v>
      </c>
      <c r="I100" t="s">
        <v>58</v>
      </c>
      <c r="J100">
        <v>1</v>
      </c>
      <c r="K100" s="30">
        <v>0.57000000000000006</v>
      </c>
      <c r="L100" s="30">
        <v>8.5500855000000001E-2</v>
      </c>
      <c r="M100" s="30">
        <v>0.48449914500000002</v>
      </c>
      <c r="N100" t="s">
        <v>59</v>
      </c>
      <c r="O100">
        <v>340052670</v>
      </c>
      <c r="P100" t="s">
        <v>221</v>
      </c>
      <c r="Q100" t="s">
        <v>222</v>
      </c>
      <c r="R100" t="s">
        <v>69</v>
      </c>
      <c r="S100"/>
      <c r="T100" t="s">
        <v>63</v>
      </c>
      <c r="U100"/>
      <c r="V100" t="s">
        <v>64</v>
      </c>
      <c r="W100"/>
      <c r="X100"/>
      <c r="Y100">
        <v>0.79</v>
      </c>
      <c r="Z100" t="s">
        <v>58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>
      <c r="A101" s="29">
        <v>40908</v>
      </c>
      <c r="B101" s="29">
        <v>40938</v>
      </c>
      <c r="C101"/>
      <c r="D101" t="s">
        <v>223</v>
      </c>
      <c r="E101" t="s">
        <v>223</v>
      </c>
      <c r="F101">
        <v>1</v>
      </c>
      <c r="G101">
        <v>0.57000000000000006</v>
      </c>
      <c r="H101">
        <v>0.57000000000000006</v>
      </c>
      <c r="I101" t="s">
        <v>58</v>
      </c>
      <c r="J101">
        <v>1</v>
      </c>
      <c r="K101" s="30">
        <v>0.57000000000000006</v>
      </c>
      <c r="L101" s="30">
        <v>8.5500855000000001E-2</v>
      </c>
      <c r="M101" s="30">
        <v>0.48449914500000002</v>
      </c>
      <c r="N101" t="s">
        <v>59</v>
      </c>
      <c r="O101">
        <v>340052673</v>
      </c>
      <c r="P101" t="s">
        <v>221</v>
      </c>
      <c r="Q101" t="s">
        <v>224</v>
      </c>
      <c r="R101" t="s">
        <v>69</v>
      </c>
      <c r="S101"/>
      <c r="T101" t="s">
        <v>63</v>
      </c>
      <c r="U101"/>
      <c r="V101" t="s">
        <v>64</v>
      </c>
      <c r="W101"/>
      <c r="X101"/>
      <c r="Y101">
        <v>0.79</v>
      </c>
      <c r="Z101" t="s">
        <v>58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>
      <c r="A102" s="29">
        <v>40908</v>
      </c>
      <c r="B102" s="29">
        <v>40938</v>
      </c>
      <c r="C102"/>
      <c r="D102" t="s">
        <v>225</v>
      </c>
      <c r="E102" t="s">
        <v>225</v>
      </c>
      <c r="F102">
        <v>1</v>
      </c>
      <c r="G102">
        <v>0.57000000000000006</v>
      </c>
      <c r="H102">
        <v>0.57000000000000006</v>
      </c>
      <c r="I102" t="s">
        <v>58</v>
      </c>
      <c r="J102">
        <v>1</v>
      </c>
      <c r="K102" s="30">
        <v>0.57000000000000006</v>
      </c>
      <c r="L102" s="30">
        <v>8.5500855000000001E-2</v>
      </c>
      <c r="M102" s="30">
        <v>0.48449914500000002</v>
      </c>
      <c r="N102" t="s">
        <v>59</v>
      </c>
      <c r="O102">
        <v>340052719</v>
      </c>
      <c r="P102" t="s">
        <v>221</v>
      </c>
      <c r="Q102" t="s">
        <v>226</v>
      </c>
      <c r="R102" t="s">
        <v>69</v>
      </c>
      <c r="S102"/>
      <c r="T102" t="s">
        <v>63</v>
      </c>
      <c r="U102"/>
      <c r="V102" t="s">
        <v>64</v>
      </c>
      <c r="W102"/>
      <c r="X102"/>
      <c r="Y102">
        <v>0.79</v>
      </c>
      <c r="Z102" t="s">
        <v>58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>
      <c r="A103" s="29">
        <v>40908</v>
      </c>
      <c r="B103" s="29">
        <v>40938</v>
      </c>
      <c r="C103"/>
      <c r="D103" t="s">
        <v>227</v>
      </c>
      <c r="E103" t="s">
        <v>227</v>
      </c>
      <c r="F103">
        <v>2</v>
      </c>
      <c r="G103">
        <v>0.57000000000000006</v>
      </c>
      <c r="H103">
        <v>1.1400000000000001</v>
      </c>
      <c r="I103" t="s">
        <v>58</v>
      </c>
      <c r="J103">
        <v>1</v>
      </c>
      <c r="K103" s="30">
        <v>1.1400000000000001</v>
      </c>
      <c r="L103" s="30">
        <v>0.17100171</v>
      </c>
      <c r="M103" s="30">
        <v>0.96899829000000004</v>
      </c>
      <c r="N103" t="s">
        <v>59</v>
      </c>
      <c r="O103">
        <v>263234695</v>
      </c>
      <c r="P103" t="s">
        <v>228</v>
      </c>
      <c r="Q103" t="s">
        <v>229</v>
      </c>
      <c r="R103" t="s">
        <v>69</v>
      </c>
      <c r="S103"/>
      <c r="T103" t="s">
        <v>63</v>
      </c>
      <c r="U103"/>
      <c r="V103" t="s">
        <v>64</v>
      </c>
      <c r="W103"/>
      <c r="X103"/>
      <c r="Y103">
        <v>0.79</v>
      </c>
      <c r="Z103" t="s">
        <v>58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>
      <c r="A104" s="29">
        <v>40908</v>
      </c>
      <c r="B104" s="29">
        <v>40938</v>
      </c>
      <c r="C104"/>
      <c r="D104" t="s">
        <v>230</v>
      </c>
      <c r="E104" t="s">
        <v>230</v>
      </c>
      <c r="F104">
        <v>1</v>
      </c>
      <c r="G104">
        <v>0.57000000000000006</v>
      </c>
      <c r="H104">
        <v>0.57000000000000006</v>
      </c>
      <c r="I104" t="s">
        <v>58</v>
      </c>
      <c r="J104">
        <v>1</v>
      </c>
      <c r="K104" s="30">
        <v>0.57000000000000006</v>
      </c>
      <c r="L104" s="30">
        <v>8.5500855000000001E-2</v>
      </c>
      <c r="M104" s="30">
        <v>0.48449914500000002</v>
      </c>
      <c r="N104" t="s">
        <v>59</v>
      </c>
      <c r="O104">
        <v>263234706</v>
      </c>
      <c r="P104" t="s">
        <v>228</v>
      </c>
      <c r="Q104" t="s">
        <v>231</v>
      </c>
      <c r="R104" t="s">
        <v>69</v>
      </c>
      <c r="S104"/>
      <c r="T104" t="s">
        <v>63</v>
      </c>
      <c r="U104"/>
      <c r="V104" t="s">
        <v>64</v>
      </c>
      <c r="W104"/>
      <c r="X104"/>
      <c r="Y104">
        <v>0.79</v>
      </c>
      <c r="Z104" t="s">
        <v>58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>
      <c r="A105" s="29">
        <v>40908</v>
      </c>
      <c r="B105" s="29">
        <v>40938</v>
      </c>
      <c r="C105"/>
      <c r="D105" t="s">
        <v>232</v>
      </c>
      <c r="E105" t="s">
        <v>232</v>
      </c>
      <c r="F105">
        <v>1</v>
      </c>
      <c r="G105">
        <v>0.57000000000000006</v>
      </c>
      <c r="H105">
        <v>0.57000000000000006</v>
      </c>
      <c r="I105" t="s">
        <v>58</v>
      </c>
      <c r="J105">
        <v>1</v>
      </c>
      <c r="K105" s="30">
        <v>0.57000000000000006</v>
      </c>
      <c r="L105" s="30">
        <v>8.5500855000000001E-2</v>
      </c>
      <c r="M105" s="30">
        <v>0.48449914500000002</v>
      </c>
      <c r="N105" t="s">
        <v>59</v>
      </c>
      <c r="O105">
        <v>263234749</v>
      </c>
      <c r="P105" t="s">
        <v>228</v>
      </c>
      <c r="Q105" t="s">
        <v>233</v>
      </c>
      <c r="R105" t="s">
        <v>69</v>
      </c>
      <c r="S105"/>
      <c r="T105" t="s">
        <v>63</v>
      </c>
      <c r="U105"/>
      <c r="V105" t="s">
        <v>64</v>
      </c>
      <c r="W105"/>
      <c r="X105"/>
      <c r="Y105">
        <v>0.79</v>
      </c>
      <c r="Z105" t="s">
        <v>58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>
      <c r="A106" s="29">
        <v>40908</v>
      </c>
      <c r="B106" s="29">
        <v>40938</v>
      </c>
      <c r="C106"/>
      <c r="D106" t="s">
        <v>234</v>
      </c>
      <c r="E106" t="s">
        <v>234</v>
      </c>
      <c r="F106">
        <v>1</v>
      </c>
      <c r="G106">
        <v>0.57000000000000006</v>
      </c>
      <c r="H106">
        <v>0.57000000000000006</v>
      </c>
      <c r="I106" t="s">
        <v>58</v>
      </c>
      <c r="J106">
        <v>1</v>
      </c>
      <c r="K106" s="30">
        <v>0.57000000000000006</v>
      </c>
      <c r="L106" s="30">
        <v>8.5500855000000001E-2</v>
      </c>
      <c r="M106" s="30">
        <v>0.48449914500000002</v>
      </c>
      <c r="N106" t="s">
        <v>59</v>
      </c>
      <c r="O106">
        <v>263234764</v>
      </c>
      <c r="P106" t="s">
        <v>228</v>
      </c>
      <c r="Q106" t="s">
        <v>235</v>
      </c>
      <c r="R106" t="s">
        <v>69</v>
      </c>
      <c r="S106"/>
      <c r="T106" t="s">
        <v>63</v>
      </c>
      <c r="U106"/>
      <c r="V106" t="s">
        <v>64</v>
      </c>
      <c r="W106"/>
      <c r="X106"/>
      <c r="Y106">
        <v>0.79</v>
      </c>
      <c r="Z106" t="s">
        <v>58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>
      <c r="A107" s="29">
        <v>40908</v>
      </c>
      <c r="B107" s="29">
        <v>40938</v>
      </c>
      <c r="C107"/>
      <c r="D107" t="s">
        <v>236</v>
      </c>
      <c r="E107" t="s">
        <v>236</v>
      </c>
      <c r="F107">
        <v>1</v>
      </c>
      <c r="G107">
        <v>0.57000000000000006</v>
      </c>
      <c r="H107">
        <v>0.57000000000000006</v>
      </c>
      <c r="I107" t="s">
        <v>58</v>
      </c>
      <c r="J107">
        <v>1</v>
      </c>
      <c r="K107" s="30">
        <v>0.57000000000000006</v>
      </c>
      <c r="L107" s="30">
        <v>8.5500855000000001E-2</v>
      </c>
      <c r="M107" s="30">
        <v>0.48449914500000002</v>
      </c>
      <c r="N107" t="s">
        <v>59</v>
      </c>
      <c r="O107">
        <v>263234793</v>
      </c>
      <c r="P107" t="s">
        <v>228</v>
      </c>
      <c r="Q107" t="s">
        <v>237</v>
      </c>
      <c r="R107" t="s">
        <v>69</v>
      </c>
      <c r="S107"/>
      <c r="T107" t="s">
        <v>63</v>
      </c>
      <c r="U107"/>
      <c r="V107" t="s">
        <v>64</v>
      </c>
      <c r="W107"/>
      <c r="X107"/>
      <c r="Y107">
        <v>0.79</v>
      </c>
      <c r="Z107" t="s">
        <v>58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>
      <c r="A108" s="29">
        <v>40908</v>
      </c>
      <c r="B108" s="29">
        <v>40938</v>
      </c>
      <c r="C108"/>
      <c r="D108" t="s">
        <v>238</v>
      </c>
      <c r="E108" t="s">
        <v>238</v>
      </c>
      <c r="F108">
        <v>1</v>
      </c>
      <c r="G108">
        <v>0.57000000000000006</v>
      </c>
      <c r="H108">
        <v>0.57000000000000006</v>
      </c>
      <c r="I108" t="s">
        <v>58</v>
      </c>
      <c r="J108">
        <v>1</v>
      </c>
      <c r="K108" s="30">
        <v>0.57000000000000006</v>
      </c>
      <c r="L108" s="30">
        <v>8.5500855000000001E-2</v>
      </c>
      <c r="M108" s="30">
        <v>0.48449914500000002</v>
      </c>
      <c r="N108" t="s">
        <v>59</v>
      </c>
      <c r="O108">
        <v>263234836</v>
      </c>
      <c r="P108" t="s">
        <v>228</v>
      </c>
      <c r="Q108" t="s">
        <v>239</v>
      </c>
      <c r="R108" t="s">
        <v>69</v>
      </c>
      <c r="S108"/>
      <c r="T108" t="s">
        <v>63</v>
      </c>
      <c r="U108"/>
      <c r="V108" t="s">
        <v>64</v>
      </c>
      <c r="W108"/>
      <c r="X108"/>
      <c r="Y108">
        <v>0.79</v>
      </c>
      <c r="Z108" t="s">
        <v>58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>
      <c r="A109" s="29">
        <v>40908</v>
      </c>
      <c r="B109" s="29">
        <v>40938</v>
      </c>
      <c r="C109"/>
      <c r="D109" t="s">
        <v>240</v>
      </c>
      <c r="E109" t="s">
        <v>240</v>
      </c>
      <c r="F109">
        <v>1</v>
      </c>
      <c r="G109">
        <v>0.57000000000000006</v>
      </c>
      <c r="H109">
        <v>0.57000000000000006</v>
      </c>
      <c r="I109" t="s">
        <v>58</v>
      </c>
      <c r="J109">
        <v>1</v>
      </c>
      <c r="K109" s="30">
        <v>0.57000000000000006</v>
      </c>
      <c r="L109" s="30">
        <v>8.5500855000000001E-2</v>
      </c>
      <c r="M109" s="30">
        <v>0.48449914500000002</v>
      </c>
      <c r="N109" t="s">
        <v>59</v>
      </c>
      <c r="O109">
        <v>263234869</v>
      </c>
      <c r="P109" t="s">
        <v>228</v>
      </c>
      <c r="Q109" t="s">
        <v>241</v>
      </c>
      <c r="R109" t="s">
        <v>69</v>
      </c>
      <c r="S109"/>
      <c r="T109" t="s">
        <v>63</v>
      </c>
      <c r="U109"/>
      <c r="V109" t="s">
        <v>64</v>
      </c>
      <c r="W109"/>
      <c r="X109"/>
      <c r="Y109">
        <v>0.79</v>
      </c>
      <c r="Z109" t="s">
        <v>58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>
      <c r="A110" s="29">
        <v>40908</v>
      </c>
      <c r="B110" s="29">
        <v>40938</v>
      </c>
      <c r="C110"/>
      <c r="D110" t="s">
        <v>242</v>
      </c>
      <c r="E110" t="s">
        <v>242</v>
      </c>
      <c r="F110">
        <v>1</v>
      </c>
      <c r="G110">
        <v>0.57000000000000006</v>
      </c>
      <c r="H110">
        <v>0.57000000000000006</v>
      </c>
      <c r="I110" t="s">
        <v>58</v>
      </c>
      <c r="J110">
        <v>1</v>
      </c>
      <c r="K110" s="30">
        <v>0.57000000000000006</v>
      </c>
      <c r="L110" s="30">
        <v>8.5500855000000001E-2</v>
      </c>
      <c r="M110" s="30">
        <v>0.48449914500000002</v>
      </c>
      <c r="N110" t="s">
        <v>59</v>
      </c>
      <c r="O110">
        <v>263234891</v>
      </c>
      <c r="P110" t="s">
        <v>228</v>
      </c>
      <c r="Q110" t="s">
        <v>243</v>
      </c>
      <c r="R110" t="s">
        <v>69</v>
      </c>
      <c r="S110"/>
      <c r="T110" t="s">
        <v>63</v>
      </c>
      <c r="U110"/>
      <c r="V110" t="s">
        <v>64</v>
      </c>
      <c r="W110"/>
      <c r="X110"/>
      <c r="Y110">
        <v>0.79</v>
      </c>
      <c r="Z110" t="s">
        <v>58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>
      <c r="A111" s="29">
        <v>40908</v>
      </c>
      <c r="B111" s="29">
        <v>40938</v>
      </c>
      <c r="C111"/>
      <c r="D111" t="s">
        <v>244</v>
      </c>
      <c r="E111" t="s">
        <v>244</v>
      </c>
      <c r="F111">
        <v>1</v>
      </c>
      <c r="G111">
        <v>0.57000000000000006</v>
      </c>
      <c r="H111">
        <v>0.57000000000000006</v>
      </c>
      <c r="I111" t="s">
        <v>58</v>
      </c>
      <c r="J111">
        <v>1</v>
      </c>
      <c r="K111" s="30">
        <v>0.57000000000000006</v>
      </c>
      <c r="L111" s="30">
        <v>8.5500855000000001E-2</v>
      </c>
      <c r="M111" s="30">
        <v>0.48449914500000002</v>
      </c>
      <c r="N111" t="s">
        <v>59</v>
      </c>
      <c r="O111">
        <v>392270894</v>
      </c>
      <c r="P111" t="s">
        <v>245</v>
      </c>
      <c r="Q111" t="s">
        <v>246</v>
      </c>
      <c r="R111" t="s">
        <v>62</v>
      </c>
      <c r="S111"/>
      <c r="T111" t="s">
        <v>63</v>
      </c>
      <c r="U111"/>
      <c r="V111" t="s">
        <v>64</v>
      </c>
      <c r="W111"/>
      <c r="X111"/>
      <c r="Y111">
        <v>0.79</v>
      </c>
      <c r="Z111" t="s">
        <v>58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>
      <c r="A112" s="29">
        <v>40908</v>
      </c>
      <c r="B112" s="29">
        <v>40938</v>
      </c>
      <c r="C112">
        <v>677517300123</v>
      </c>
      <c r="D112"/>
      <c r="E112">
        <v>677517300123</v>
      </c>
      <c r="F112">
        <v>2</v>
      </c>
      <c r="G112">
        <v>4.3</v>
      </c>
      <c r="H112">
        <v>8.6</v>
      </c>
      <c r="I112" t="s">
        <v>58</v>
      </c>
      <c r="J112">
        <v>1</v>
      </c>
      <c r="K112" s="30">
        <v>8.6</v>
      </c>
      <c r="L112" s="30">
        <v>1.2900129001</v>
      </c>
      <c r="M112" s="30">
        <v>7.3099870998999998</v>
      </c>
      <c r="N112" t="s">
        <v>59</v>
      </c>
      <c r="O112">
        <v>910316378</v>
      </c>
      <c r="P112" t="s">
        <v>245</v>
      </c>
      <c r="Q112" t="s">
        <v>247</v>
      </c>
      <c r="R112" t="s">
        <v>219</v>
      </c>
      <c r="S112"/>
      <c r="T112" t="s">
        <v>101</v>
      </c>
      <c r="U112"/>
      <c r="V112" t="s">
        <v>64</v>
      </c>
      <c r="W112"/>
      <c r="X112"/>
      <c r="Y112">
        <v>7.99</v>
      </c>
      <c r="Z112" t="s">
        <v>58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>
      <c r="A113" s="29">
        <v>40908</v>
      </c>
      <c r="B113" s="29">
        <v>40938</v>
      </c>
      <c r="C113"/>
      <c r="D113" t="s">
        <v>248</v>
      </c>
      <c r="E113" t="s">
        <v>248</v>
      </c>
      <c r="F113">
        <v>1</v>
      </c>
      <c r="G113">
        <v>0.57000000000000006</v>
      </c>
      <c r="H113">
        <v>0.57000000000000006</v>
      </c>
      <c r="I113" t="s">
        <v>58</v>
      </c>
      <c r="J113">
        <v>1</v>
      </c>
      <c r="K113" s="30">
        <v>0.57000000000000006</v>
      </c>
      <c r="L113" s="30">
        <v>8.5500855000000001E-2</v>
      </c>
      <c r="M113" s="30">
        <v>0.48449914500000002</v>
      </c>
      <c r="N113" t="s">
        <v>59</v>
      </c>
      <c r="O113">
        <v>910316414</v>
      </c>
      <c r="P113" t="s">
        <v>245</v>
      </c>
      <c r="Q113" t="s">
        <v>249</v>
      </c>
      <c r="R113" t="s">
        <v>219</v>
      </c>
      <c r="S113"/>
      <c r="T113" t="s">
        <v>63</v>
      </c>
      <c r="U113"/>
      <c r="V113" t="s">
        <v>64</v>
      </c>
      <c r="W113"/>
      <c r="X113"/>
      <c r="Y113">
        <v>0.79</v>
      </c>
      <c r="Z113" t="s">
        <v>58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>
      <c r="A114" s="29">
        <v>40908</v>
      </c>
      <c r="B114" s="29">
        <v>40938</v>
      </c>
      <c r="C114"/>
      <c r="D114" t="s">
        <v>250</v>
      </c>
      <c r="E114" t="s">
        <v>250</v>
      </c>
      <c r="F114">
        <v>1</v>
      </c>
      <c r="G114">
        <v>0.57000000000000006</v>
      </c>
      <c r="H114">
        <v>0.57000000000000006</v>
      </c>
      <c r="I114" t="s">
        <v>58</v>
      </c>
      <c r="J114">
        <v>1</v>
      </c>
      <c r="K114" s="30">
        <v>0.57000000000000006</v>
      </c>
      <c r="L114" s="30">
        <v>8.5500855000000001E-2</v>
      </c>
      <c r="M114" s="30">
        <v>0.48449914500000002</v>
      </c>
      <c r="N114" t="s">
        <v>59</v>
      </c>
      <c r="O114">
        <v>910316415</v>
      </c>
      <c r="P114" t="s">
        <v>245</v>
      </c>
      <c r="Q114" t="s">
        <v>251</v>
      </c>
      <c r="R114" t="s">
        <v>219</v>
      </c>
      <c r="S114"/>
      <c r="T114" t="s">
        <v>63</v>
      </c>
      <c r="U114"/>
      <c r="V114" t="s">
        <v>64</v>
      </c>
      <c r="W114"/>
      <c r="X114"/>
      <c r="Y114">
        <v>0.79</v>
      </c>
      <c r="Z114" t="s">
        <v>58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>
      <c r="A115" s="29">
        <v>40908</v>
      </c>
      <c r="B115" s="29">
        <v>40938</v>
      </c>
      <c r="C115"/>
      <c r="D115" t="s">
        <v>252</v>
      </c>
      <c r="E115" t="s">
        <v>252</v>
      </c>
      <c r="F115">
        <v>1</v>
      </c>
      <c r="G115">
        <v>0.57000000000000006</v>
      </c>
      <c r="H115">
        <v>0.57000000000000006</v>
      </c>
      <c r="I115" t="s">
        <v>58</v>
      </c>
      <c r="J115">
        <v>1</v>
      </c>
      <c r="K115" s="30">
        <v>0.57000000000000006</v>
      </c>
      <c r="L115" s="30">
        <v>8.5500855000000001E-2</v>
      </c>
      <c r="M115" s="30">
        <v>0.48449914500000002</v>
      </c>
      <c r="N115" t="s">
        <v>59</v>
      </c>
      <c r="O115">
        <v>910316416</v>
      </c>
      <c r="P115" t="s">
        <v>245</v>
      </c>
      <c r="Q115" t="s">
        <v>253</v>
      </c>
      <c r="R115" t="s">
        <v>219</v>
      </c>
      <c r="S115"/>
      <c r="T115" t="s">
        <v>63</v>
      </c>
      <c r="U115"/>
      <c r="V115" t="s">
        <v>64</v>
      </c>
      <c r="W115"/>
      <c r="X115"/>
      <c r="Y115">
        <v>0.79</v>
      </c>
      <c r="Z115" t="s">
        <v>58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>
      <c r="A116" s="29">
        <v>40908</v>
      </c>
      <c r="B116" s="29">
        <v>40938</v>
      </c>
      <c r="C116"/>
      <c r="D116" t="s">
        <v>254</v>
      </c>
      <c r="E116" t="s">
        <v>254</v>
      </c>
      <c r="F116">
        <v>1</v>
      </c>
      <c r="G116">
        <v>0.57000000000000006</v>
      </c>
      <c r="H116">
        <v>0.57000000000000006</v>
      </c>
      <c r="I116" t="s">
        <v>58</v>
      </c>
      <c r="J116">
        <v>1</v>
      </c>
      <c r="K116" s="30">
        <v>0.57000000000000006</v>
      </c>
      <c r="L116" s="30">
        <v>8.5500855000000001E-2</v>
      </c>
      <c r="M116" s="30">
        <v>0.48449914500000002</v>
      </c>
      <c r="N116" t="s">
        <v>59</v>
      </c>
      <c r="O116">
        <v>910316423</v>
      </c>
      <c r="P116" t="s">
        <v>245</v>
      </c>
      <c r="Q116" t="s">
        <v>255</v>
      </c>
      <c r="R116" t="s">
        <v>219</v>
      </c>
      <c r="S116"/>
      <c r="T116" t="s">
        <v>63</v>
      </c>
      <c r="U116"/>
      <c r="V116" t="s">
        <v>64</v>
      </c>
      <c r="W116"/>
      <c r="X116"/>
      <c r="Y116">
        <v>0.79</v>
      </c>
      <c r="Z116" t="s">
        <v>58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>
      <c r="A117" s="29">
        <v>40908</v>
      </c>
      <c r="B117" s="29">
        <v>40938</v>
      </c>
      <c r="C117"/>
      <c r="D117" t="s">
        <v>252</v>
      </c>
      <c r="E117" t="s">
        <v>252</v>
      </c>
      <c r="F117">
        <v>1</v>
      </c>
      <c r="G117">
        <v>0.57000000000000006</v>
      </c>
      <c r="H117">
        <v>0.57000000000000006</v>
      </c>
      <c r="I117" t="s">
        <v>58</v>
      </c>
      <c r="J117">
        <v>1</v>
      </c>
      <c r="K117" s="30">
        <v>0.57000000000000006</v>
      </c>
      <c r="L117" s="30">
        <v>8.5500855000000001E-2</v>
      </c>
      <c r="M117" s="30">
        <v>0.48449914500000002</v>
      </c>
      <c r="N117" t="s">
        <v>59</v>
      </c>
      <c r="O117">
        <v>924910350</v>
      </c>
      <c r="P117" t="s">
        <v>245</v>
      </c>
      <c r="Q117" t="s">
        <v>253</v>
      </c>
      <c r="R117" t="s">
        <v>219</v>
      </c>
      <c r="S117"/>
      <c r="T117" t="s">
        <v>63</v>
      </c>
      <c r="U117"/>
      <c r="V117" t="s">
        <v>64</v>
      </c>
      <c r="W117"/>
      <c r="X117"/>
      <c r="Y117">
        <v>0.79</v>
      </c>
      <c r="Z117" t="s">
        <v>58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>
      <c r="A118" s="29">
        <v>40908</v>
      </c>
      <c r="B118" s="29">
        <v>40938</v>
      </c>
      <c r="C118"/>
      <c r="D118" t="s">
        <v>256</v>
      </c>
      <c r="E118" t="s">
        <v>256</v>
      </c>
      <c r="F118">
        <v>3</v>
      </c>
      <c r="G118">
        <v>0.57000000000000006</v>
      </c>
      <c r="H118">
        <v>1.71</v>
      </c>
      <c r="I118" t="s">
        <v>58</v>
      </c>
      <c r="J118">
        <v>1</v>
      </c>
      <c r="K118" s="30">
        <v>1.71</v>
      </c>
      <c r="L118" s="30">
        <v>0.25650256500000002</v>
      </c>
      <c r="M118" s="30">
        <v>1.4534974350000001</v>
      </c>
      <c r="N118" t="s">
        <v>59</v>
      </c>
      <c r="O118">
        <v>950300028</v>
      </c>
      <c r="P118" t="s">
        <v>245</v>
      </c>
      <c r="Q118" t="s">
        <v>257</v>
      </c>
      <c r="R118" t="s">
        <v>219</v>
      </c>
      <c r="S118"/>
      <c r="T118" t="s">
        <v>63</v>
      </c>
      <c r="U118"/>
      <c r="V118" t="s">
        <v>64</v>
      </c>
      <c r="W118"/>
      <c r="X118"/>
      <c r="Y118">
        <v>0.79</v>
      </c>
      <c r="Z118" t="s">
        <v>58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>
      <c r="A119" s="29">
        <v>40908</v>
      </c>
      <c r="B119" s="29">
        <v>40938</v>
      </c>
      <c r="C119">
        <v>677517300123</v>
      </c>
      <c r="D119"/>
      <c r="E119">
        <v>677517300123</v>
      </c>
      <c r="F119">
        <v>1</v>
      </c>
      <c r="G119">
        <v>4.9000000000000004</v>
      </c>
      <c r="H119">
        <v>4.9000000000000004</v>
      </c>
      <c r="I119" t="s">
        <v>73</v>
      </c>
      <c r="J119">
        <v>0.7732500000000001</v>
      </c>
      <c r="K119" s="30">
        <v>3.7889249999999999</v>
      </c>
      <c r="L119" s="30">
        <v>0.56834443340000007</v>
      </c>
      <c r="M119" s="30">
        <v>3.2205805665999998</v>
      </c>
      <c r="N119" t="s">
        <v>59</v>
      </c>
      <c r="O119">
        <v>910316378</v>
      </c>
      <c r="P119" t="s">
        <v>245</v>
      </c>
      <c r="Q119" t="s">
        <v>247</v>
      </c>
      <c r="R119" t="s">
        <v>219</v>
      </c>
      <c r="S119"/>
      <c r="T119" t="s">
        <v>101</v>
      </c>
      <c r="U119"/>
      <c r="V119" t="s">
        <v>121</v>
      </c>
      <c r="W119"/>
      <c r="X119" t="s">
        <v>103</v>
      </c>
      <c r="Y119">
        <v>8.99</v>
      </c>
      <c r="Z119" t="s">
        <v>73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>
      <c r="A120" s="29">
        <v>40908</v>
      </c>
      <c r="B120" s="29">
        <v>40938</v>
      </c>
      <c r="C120"/>
      <c r="D120" t="s">
        <v>258</v>
      </c>
      <c r="E120" t="s">
        <v>258</v>
      </c>
      <c r="F120">
        <v>1</v>
      </c>
      <c r="G120">
        <v>0.71</v>
      </c>
      <c r="H120">
        <v>0.71</v>
      </c>
      <c r="I120" t="s">
        <v>73</v>
      </c>
      <c r="J120">
        <v>0.7732500000000001</v>
      </c>
      <c r="K120" s="30">
        <v>0.54900749999999998</v>
      </c>
      <c r="L120" s="30">
        <v>8.2351948500000008E-2</v>
      </c>
      <c r="M120" s="30">
        <v>0.46665555150000004</v>
      </c>
      <c r="N120" t="s">
        <v>59</v>
      </c>
      <c r="O120">
        <v>910316388</v>
      </c>
      <c r="P120" t="s">
        <v>245</v>
      </c>
      <c r="Q120" t="s">
        <v>259</v>
      </c>
      <c r="R120" t="s">
        <v>219</v>
      </c>
      <c r="S120"/>
      <c r="T120" t="s">
        <v>63</v>
      </c>
      <c r="U120"/>
      <c r="V120" t="s">
        <v>121</v>
      </c>
      <c r="W120"/>
      <c r="X120"/>
      <c r="Y120">
        <v>0.99</v>
      </c>
      <c r="Z120" t="s">
        <v>73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>
      <c r="A121" s="29">
        <v>40908</v>
      </c>
      <c r="B121" s="29">
        <v>40938</v>
      </c>
      <c r="C121"/>
      <c r="D121" t="s">
        <v>260</v>
      </c>
      <c r="E121" t="s">
        <v>260</v>
      </c>
      <c r="F121">
        <v>-1</v>
      </c>
      <c r="G121">
        <v>0.71</v>
      </c>
      <c r="H121">
        <v>-0.71</v>
      </c>
      <c r="I121" t="s">
        <v>73</v>
      </c>
      <c r="J121">
        <v>0.7732500000000001</v>
      </c>
      <c r="K121" s="30">
        <v>-0.54900749999999998</v>
      </c>
      <c r="L121" s="30">
        <v>-8.2351948500000008E-2</v>
      </c>
      <c r="M121" s="30">
        <v>-0.46665555150000004</v>
      </c>
      <c r="N121" t="s">
        <v>105</v>
      </c>
      <c r="O121">
        <v>910316424</v>
      </c>
      <c r="P121" t="s">
        <v>245</v>
      </c>
      <c r="Q121" t="s">
        <v>261</v>
      </c>
      <c r="R121" t="s">
        <v>219</v>
      </c>
      <c r="S121"/>
      <c r="T121" t="s">
        <v>63</v>
      </c>
      <c r="U121"/>
      <c r="V121" t="s">
        <v>121</v>
      </c>
      <c r="W121"/>
      <c r="X121" t="s">
        <v>107</v>
      </c>
      <c r="Y121">
        <v>-0.99</v>
      </c>
      <c r="Z121" t="s">
        <v>73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>
      <c r="A122" s="29">
        <v>40908</v>
      </c>
      <c r="B122" s="29">
        <v>40938</v>
      </c>
      <c r="C122"/>
      <c r="D122" t="s">
        <v>260</v>
      </c>
      <c r="E122" t="s">
        <v>260</v>
      </c>
      <c r="F122">
        <v>1</v>
      </c>
      <c r="G122">
        <v>0.71</v>
      </c>
      <c r="H122">
        <v>0.71</v>
      </c>
      <c r="I122" t="s">
        <v>73</v>
      </c>
      <c r="J122">
        <v>0.7732500000000001</v>
      </c>
      <c r="K122" s="30">
        <v>0.54900749999999998</v>
      </c>
      <c r="L122" s="30">
        <v>8.2351948500000008E-2</v>
      </c>
      <c r="M122" s="30">
        <v>0.46665555150000004</v>
      </c>
      <c r="N122" t="s">
        <v>59</v>
      </c>
      <c r="O122">
        <v>910316424</v>
      </c>
      <c r="P122" t="s">
        <v>245</v>
      </c>
      <c r="Q122" t="s">
        <v>261</v>
      </c>
      <c r="R122" t="s">
        <v>219</v>
      </c>
      <c r="S122"/>
      <c r="T122" t="s">
        <v>63</v>
      </c>
      <c r="U122"/>
      <c r="V122" t="s">
        <v>121</v>
      </c>
      <c r="W122"/>
      <c r="X122"/>
      <c r="Y122">
        <v>0.99</v>
      </c>
      <c r="Z122" t="s">
        <v>73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>
      <c r="A123" s="29">
        <v>40908</v>
      </c>
      <c r="B123" s="29">
        <v>40938</v>
      </c>
      <c r="C123"/>
      <c r="D123" t="s">
        <v>250</v>
      </c>
      <c r="E123" t="s">
        <v>250</v>
      </c>
      <c r="F123">
        <v>1</v>
      </c>
      <c r="G123">
        <v>0.71</v>
      </c>
      <c r="H123">
        <v>0.71</v>
      </c>
      <c r="I123" t="s">
        <v>73</v>
      </c>
      <c r="J123">
        <v>0.7732500000000001</v>
      </c>
      <c r="K123" s="30">
        <v>0.54900749999999998</v>
      </c>
      <c r="L123" s="30">
        <v>8.2351948500000008E-2</v>
      </c>
      <c r="M123" s="30">
        <v>0.46665555150000004</v>
      </c>
      <c r="N123" t="s">
        <v>59</v>
      </c>
      <c r="O123">
        <v>924900314</v>
      </c>
      <c r="P123" t="s">
        <v>245</v>
      </c>
      <c r="Q123" t="s">
        <v>251</v>
      </c>
      <c r="R123" t="s">
        <v>219</v>
      </c>
      <c r="S123"/>
      <c r="T123" t="s">
        <v>63</v>
      </c>
      <c r="U123"/>
      <c r="V123" t="s">
        <v>74</v>
      </c>
      <c r="W123"/>
      <c r="X123"/>
      <c r="Y123">
        <v>0.99</v>
      </c>
      <c r="Z123" t="s">
        <v>73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>
      <c r="A124" s="29">
        <v>40908</v>
      </c>
      <c r="B124" s="29">
        <v>40938</v>
      </c>
      <c r="C124"/>
      <c r="D124" t="s">
        <v>250</v>
      </c>
      <c r="E124" t="s">
        <v>250</v>
      </c>
      <c r="F124">
        <v>1</v>
      </c>
      <c r="G124">
        <v>0.71</v>
      </c>
      <c r="H124">
        <v>0.71</v>
      </c>
      <c r="I124" t="s">
        <v>73</v>
      </c>
      <c r="J124">
        <v>0.7732500000000001</v>
      </c>
      <c r="K124" s="30">
        <v>0.54900749999999998</v>
      </c>
      <c r="L124" s="30">
        <v>8.2351948500000008E-2</v>
      </c>
      <c r="M124" s="30">
        <v>0.46665555150000004</v>
      </c>
      <c r="N124" t="s">
        <v>59</v>
      </c>
      <c r="O124">
        <v>924900314</v>
      </c>
      <c r="P124" t="s">
        <v>245</v>
      </c>
      <c r="Q124" t="s">
        <v>251</v>
      </c>
      <c r="R124" t="s">
        <v>219</v>
      </c>
      <c r="S124"/>
      <c r="T124" t="s">
        <v>63</v>
      </c>
      <c r="U124"/>
      <c r="V124" t="s">
        <v>122</v>
      </c>
      <c r="W124"/>
      <c r="X124"/>
      <c r="Y124">
        <v>0.99</v>
      </c>
      <c r="Z124" t="s">
        <v>73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>
      <c r="A125" s="29">
        <v>40908</v>
      </c>
      <c r="B125" s="29">
        <v>40938</v>
      </c>
      <c r="C125"/>
      <c r="D125" t="s">
        <v>258</v>
      </c>
      <c r="E125" t="s">
        <v>258</v>
      </c>
      <c r="F125">
        <v>1</v>
      </c>
      <c r="G125">
        <v>5.25</v>
      </c>
      <c r="H125">
        <v>5.25</v>
      </c>
      <c r="I125" t="s">
        <v>262</v>
      </c>
      <c r="J125">
        <v>0.10336000000000001</v>
      </c>
      <c r="K125" s="30">
        <v>0.54264000000000001</v>
      </c>
      <c r="L125" s="30">
        <v>8.1396814000000012E-2</v>
      </c>
      <c r="M125" s="30">
        <v>0.46124318600000003</v>
      </c>
      <c r="N125" t="s">
        <v>59</v>
      </c>
      <c r="O125">
        <v>910316388</v>
      </c>
      <c r="P125" t="s">
        <v>245</v>
      </c>
      <c r="Q125" t="s">
        <v>259</v>
      </c>
      <c r="R125" t="s">
        <v>219</v>
      </c>
      <c r="S125"/>
      <c r="T125" t="s">
        <v>63</v>
      </c>
      <c r="U125"/>
      <c r="V125" t="s">
        <v>263</v>
      </c>
      <c r="W125"/>
      <c r="X125"/>
      <c r="Y125">
        <v>8</v>
      </c>
      <c r="Z125" t="s">
        <v>262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>
      <c r="A126" s="29">
        <v>40908</v>
      </c>
      <c r="B126" s="29">
        <v>40938</v>
      </c>
      <c r="C126"/>
      <c r="D126" t="s">
        <v>264</v>
      </c>
      <c r="E126" t="s">
        <v>264</v>
      </c>
      <c r="F126">
        <v>1</v>
      </c>
      <c r="G126">
        <v>0.71</v>
      </c>
      <c r="H126">
        <v>0.71</v>
      </c>
      <c r="I126" t="s">
        <v>73</v>
      </c>
      <c r="J126">
        <v>0.7732500000000001</v>
      </c>
      <c r="K126" s="30">
        <v>0.54900749999999998</v>
      </c>
      <c r="L126" s="30">
        <v>8.2351948500000008E-2</v>
      </c>
      <c r="M126" s="30">
        <v>0.46665555150000004</v>
      </c>
      <c r="N126" t="s">
        <v>59</v>
      </c>
      <c r="O126">
        <v>281270329</v>
      </c>
      <c r="P126" t="s">
        <v>265</v>
      </c>
      <c r="Q126" t="s">
        <v>266</v>
      </c>
      <c r="R126" t="s">
        <v>62</v>
      </c>
      <c r="S126"/>
      <c r="T126" t="s">
        <v>63</v>
      </c>
      <c r="U126"/>
      <c r="V126" t="s">
        <v>137</v>
      </c>
      <c r="W126"/>
      <c r="X126"/>
      <c r="Y126">
        <v>0.99</v>
      </c>
      <c r="Z126" t="s">
        <v>73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>
      <c r="A127" s="29">
        <v>40908</v>
      </c>
      <c r="B127" s="29">
        <v>40938</v>
      </c>
      <c r="C127"/>
      <c r="D127" t="s">
        <v>267</v>
      </c>
      <c r="E127" t="s">
        <v>267</v>
      </c>
      <c r="F127">
        <v>2</v>
      </c>
      <c r="G127">
        <v>0.4</v>
      </c>
      <c r="H127">
        <v>0.8</v>
      </c>
      <c r="I127" t="s">
        <v>58</v>
      </c>
      <c r="J127">
        <v>1</v>
      </c>
      <c r="K127" s="30">
        <v>0.8</v>
      </c>
      <c r="L127" s="30">
        <v>0.12000119999999999</v>
      </c>
      <c r="M127" s="30">
        <v>0.67999880000000001</v>
      </c>
      <c r="N127" t="s">
        <v>59</v>
      </c>
      <c r="O127">
        <v>976374129</v>
      </c>
      <c r="P127" t="s">
        <v>268</v>
      </c>
      <c r="Q127" t="s">
        <v>269</v>
      </c>
      <c r="R127" t="s">
        <v>62</v>
      </c>
      <c r="S127"/>
      <c r="T127" t="s">
        <v>63</v>
      </c>
      <c r="U127"/>
      <c r="V127" t="s">
        <v>64</v>
      </c>
      <c r="W127"/>
      <c r="X127"/>
      <c r="Y127">
        <v>0.59</v>
      </c>
      <c r="Z127" t="s">
        <v>58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>
      <c r="A128" s="29">
        <v>40908</v>
      </c>
      <c r="B128" s="29">
        <v>40938</v>
      </c>
      <c r="C128"/>
      <c r="D128" t="s">
        <v>270</v>
      </c>
      <c r="E128" t="s">
        <v>270</v>
      </c>
      <c r="F128">
        <v>1</v>
      </c>
      <c r="G128">
        <v>0.4</v>
      </c>
      <c r="H128">
        <v>0.4</v>
      </c>
      <c r="I128" t="s">
        <v>58</v>
      </c>
      <c r="J128">
        <v>1</v>
      </c>
      <c r="K128" s="30">
        <v>0.4</v>
      </c>
      <c r="L128" s="30">
        <v>6.0000599999999994E-2</v>
      </c>
      <c r="M128" s="30">
        <v>0.33999940000000001</v>
      </c>
      <c r="N128" t="s">
        <v>59</v>
      </c>
      <c r="O128">
        <v>976374130</v>
      </c>
      <c r="P128" t="s">
        <v>268</v>
      </c>
      <c r="Q128" t="s">
        <v>271</v>
      </c>
      <c r="R128" t="s">
        <v>62</v>
      </c>
      <c r="S128"/>
      <c r="T128" t="s">
        <v>63</v>
      </c>
      <c r="U128"/>
      <c r="V128" t="s">
        <v>64</v>
      </c>
      <c r="W128"/>
      <c r="X128"/>
      <c r="Y128">
        <v>0.59</v>
      </c>
      <c r="Z128" t="s">
        <v>58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>
      <c r="A129" s="29">
        <v>40908</v>
      </c>
      <c r="B129" s="29">
        <v>40938</v>
      </c>
      <c r="C129"/>
      <c r="D129" t="s">
        <v>270</v>
      </c>
      <c r="E129" t="s">
        <v>270</v>
      </c>
      <c r="F129">
        <v>1</v>
      </c>
      <c r="G129">
        <v>0.5</v>
      </c>
      <c r="H129">
        <v>0.5</v>
      </c>
      <c r="I129" t="s">
        <v>73</v>
      </c>
      <c r="J129">
        <v>0.7732500000000001</v>
      </c>
      <c r="K129" s="30">
        <v>0.386625</v>
      </c>
      <c r="L129" s="30">
        <v>5.7994329900000002E-2</v>
      </c>
      <c r="M129" s="30">
        <v>0.32863067010000002</v>
      </c>
      <c r="N129" t="s">
        <v>59</v>
      </c>
      <c r="O129">
        <v>976374130</v>
      </c>
      <c r="P129" t="s">
        <v>268</v>
      </c>
      <c r="Q129" t="s">
        <v>271</v>
      </c>
      <c r="R129" t="s">
        <v>62</v>
      </c>
      <c r="S129"/>
      <c r="T129" t="s">
        <v>63</v>
      </c>
      <c r="U129"/>
      <c r="V129" t="s">
        <v>74</v>
      </c>
      <c r="W129"/>
      <c r="X129"/>
      <c r="Y129">
        <v>0.69</v>
      </c>
      <c r="Z129" t="s">
        <v>73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>
      <c r="A130" s="29">
        <v>40908</v>
      </c>
      <c r="B130" s="29">
        <v>40938</v>
      </c>
      <c r="C130"/>
      <c r="D130" t="s">
        <v>272</v>
      </c>
      <c r="E130" t="s">
        <v>272</v>
      </c>
      <c r="F130">
        <v>1</v>
      </c>
      <c r="G130">
        <v>0.57000000000000006</v>
      </c>
      <c r="H130">
        <v>0.57000000000000006</v>
      </c>
      <c r="I130" t="s">
        <v>58</v>
      </c>
      <c r="J130">
        <v>1</v>
      </c>
      <c r="K130" s="30">
        <v>0.57000000000000006</v>
      </c>
      <c r="L130" s="30">
        <v>8.5500855000000001E-2</v>
      </c>
      <c r="M130" s="30">
        <v>0.48449914500000002</v>
      </c>
      <c r="N130" t="s">
        <v>59</v>
      </c>
      <c r="O130">
        <v>660233626</v>
      </c>
      <c r="P130" t="s">
        <v>273</v>
      </c>
      <c r="Q130" t="s">
        <v>274</v>
      </c>
      <c r="R130" t="s">
        <v>62</v>
      </c>
      <c r="S130"/>
      <c r="T130" t="s">
        <v>63</v>
      </c>
      <c r="U130"/>
      <c r="V130" t="s">
        <v>64</v>
      </c>
      <c r="W130"/>
      <c r="X130"/>
      <c r="Y130">
        <v>0.79</v>
      </c>
      <c r="Z130" t="s">
        <v>58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>
      <c r="A131" s="29">
        <v>40908</v>
      </c>
      <c r="B131" s="29">
        <v>40938</v>
      </c>
      <c r="C131">
        <v>677517103625</v>
      </c>
      <c r="D131"/>
      <c r="E131">
        <v>677517103625</v>
      </c>
      <c r="F131">
        <v>2</v>
      </c>
      <c r="G131">
        <v>3.75</v>
      </c>
      <c r="H131">
        <v>7.5</v>
      </c>
      <c r="I131" t="s">
        <v>58</v>
      </c>
      <c r="J131">
        <v>1</v>
      </c>
      <c r="K131" s="30">
        <v>7.5</v>
      </c>
      <c r="L131" s="30">
        <v>1.1250112501</v>
      </c>
      <c r="M131" s="30">
        <v>6.3749887499</v>
      </c>
      <c r="N131" t="s">
        <v>59</v>
      </c>
      <c r="O131">
        <v>426134932</v>
      </c>
      <c r="P131" t="s">
        <v>275</v>
      </c>
      <c r="Q131" t="s">
        <v>276</v>
      </c>
      <c r="R131" t="s">
        <v>69</v>
      </c>
      <c r="S131"/>
      <c r="T131" t="s">
        <v>101</v>
      </c>
      <c r="U131"/>
      <c r="V131" t="s">
        <v>64</v>
      </c>
      <c r="W131"/>
      <c r="X131"/>
      <c r="Y131">
        <v>6.99</v>
      </c>
      <c r="Z131" t="s">
        <v>58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>
      <c r="A132" s="29">
        <v>40908</v>
      </c>
      <c r="B132" s="29">
        <v>40938</v>
      </c>
      <c r="C132"/>
      <c r="D132" t="s">
        <v>277</v>
      </c>
      <c r="E132" t="s">
        <v>277</v>
      </c>
      <c r="F132">
        <v>1</v>
      </c>
      <c r="G132">
        <v>0.71</v>
      </c>
      <c r="H132">
        <v>0.71</v>
      </c>
      <c r="I132" t="s">
        <v>73</v>
      </c>
      <c r="J132">
        <v>0.7732500000000001</v>
      </c>
      <c r="K132" s="30">
        <v>0.54900749999999998</v>
      </c>
      <c r="L132" s="30">
        <v>8.2351948500000008E-2</v>
      </c>
      <c r="M132" s="30">
        <v>0.46665555150000004</v>
      </c>
      <c r="N132" t="s">
        <v>59</v>
      </c>
      <c r="O132">
        <v>394415852</v>
      </c>
      <c r="P132" t="s">
        <v>275</v>
      </c>
      <c r="Q132" t="s">
        <v>278</v>
      </c>
      <c r="R132" t="s">
        <v>69</v>
      </c>
      <c r="S132"/>
      <c r="T132" t="s">
        <v>63</v>
      </c>
      <c r="U132"/>
      <c r="V132" t="s">
        <v>120</v>
      </c>
      <c r="W132"/>
      <c r="X132"/>
      <c r="Y132">
        <v>0.99</v>
      </c>
      <c r="Z132" t="s">
        <v>73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>
      <c r="A133" s="29">
        <v>40908</v>
      </c>
      <c r="B133" s="29">
        <v>40938</v>
      </c>
      <c r="C133">
        <v>677517103625</v>
      </c>
      <c r="D133"/>
      <c r="E133">
        <v>677517103625</v>
      </c>
      <c r="F133">
        <v>1</v>
      </c>
      <c r="G133">
        <v>4.3499999999999996</v>
      </c>
      <c r="H133">
        <v>4.3499999999999996</v>
      </c>
      <c r="I133" t="s">
        <v>73</v>
      </c>
      <c r="J133">
        <v>0.7732500000000001</v>
      </c>
      <c r="K133" s="30">
        <v>3.3636374999999998</v>
      </c>
      <c r="L133" s="30">
        <v>0.50455067050000002</v>
      </c>
      <c r="M133" s="30">
        <v>2.8590868294999998</v>
      </c>
      <c r="N133" t="s">
        <v>59</v>
      </c>
      <c r="O133">
        <v>426134932</v>
      </c>
      <c r="P133" t="s">
        <v>275</v>
      </c>
      <c r="Q133" t="s">
        <v>276</v>
      </c>
      <c r="R133" t="s">
        <v>69</v>
      </c>
      <c r="S133"/>
      <c r="T133" t="s">
        <v>101</v>
      </c>
      <c r="U133"/>
      <c r="V133" t="s">
        <v>74</v>
      </c>
      <c r="W133"/>
      <c r="X133"/>
      <c r="Y133">
        <v>7.99</v>
      </c>
      <c r="Z133" t="s">
        <v>73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>
      <c r="A134" s="29">
        <v>40908</v>
      </c>
      <c r="B134" s="29">
        <v>40938</v>
      </c>
      <c r="C134"/>
      <c r="D134" t="s">
        <v>279</v>
      </c>
      <c r="E134" t="s">
        <v>279</v>
      </c>
      <c r="F134">
        <v>1</v>
      </c>
      <c r="G134">
        <v>0.71</v>
      </c>
      <c r="H134">
        <v>0.71</v>
      </c>
      <c r="I134" t="s">
        <v>73</v>
      </c>
      <c r="J134">
        <v>0.7732500000000001</v>
      </c>
      <c r="K134" s="30">
        <v>0.54900749999999998</v>
      </c>
      <c r="L134" s="30">
        <v>8.2351948500000008E-2</v>
      </c>
      <c r="M134" s="30">
        <v>0.46665555150000004</v>
      </c>
      <c r="N134" t="s">
        <v>59</v>
      </c>
      <c r="O134">
        <v>426134934</v>
      </c>
      <c r="P134" t="s">
        <v>275</v>
      </c>
      <c r="Q134" t="s">
        <v>280</v>
      </c>
      <c r="R134" t="s">
        <v>69</v>
      </c>
      <c r="S134"/>
      <c r="T134" t="s">
        <v>63</v>
      </c>
      <c r="U134"/>
      <c r="V134" t="s">
        <v>281</v>
      </c>
      <c r="W134"/>
      <c r="X134"/>
      <c r="Y134">
        <v>0.99</v>
      </c>
      <c r="Z134" t="s">
        <v>73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>
      <c r="A135" s="29">
        <v>40908</v>
      </c>
      <c r="B135" s="29">
        <v>40938</v>
      </c>
      <c r="C135"/>
      <c r="D135" t="s">
        <v>282</v>
      </c>
      <c r="E135" t="s">
        <v>282</v>
      </c>
      <c r="F135">
        <v>1</v>
      </c>
      <c r="G135">
        <v>0.71</v>
      </c>
      <c r="H135">
        <v>0.71</v>
      </c>
      <c r="I135" t="s">
        <v>73</v>
      </c>
      <c r="J135">
        <v>0.7732500000000001</v>
      </c>
      <c r="K135" s="30">
        <v>0.54900749999999998</v>
      </c>
      <c r="L135" s="30">
        <v>8.2351948500000008E-2</v>
      </c>
      <c r="M135" s="30">
        <v>0.46665555150000004</v>
      </c>
      <c r="N135" t="s">
        <v>59</v>
      </c>
      <c r="O135">
        <v>426134937</v>
      </c>
      <c r="P135" t="s">
        <v>275</v>
      </c>
      <c r="Q135" t="s">
        <v>283</v>
      </c>
      <c r="R135" t="s">
        <v>69</v>
      </c>
      <c r="S135"/>
      <c r="T135" t="s">
        <v>63</v>
      </c>
      <c r="U135"/>
      <c r="V135" t="s">
        <v>74</v>
      </c>
      <c r="W135"/>
      <c r="X135"/>
      <c r="Y135">
        <v>0.99</v>
      </c>
      <c r="Z135" t="s">
        <v>73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>
      <c r="A136" s="29">
        <v>40908</v>
      </c>
      <c r="B136" s="29">
        <v>40938</v>
      </c>
      <c r="C136"/>
      <c r="D136" t="s">
        <v>284</v>
      </c>
      <c r="E136" t="s">
        <v>284</v>
      </c>
      <c r="F136">
        <v>1</v>
      </c>
      <c r="G136">
        <v>0.71</v>
      </c>
      <c r="H136">
        <v>0.71</v>
      </c>
      <c r="I136" t="s">
        <v>73</v>
      </c>
      <c r="J136">
        <v>0.7732500000000001</v>
      </c>
      <c r="K136" s="30">
        <v>0.54900749999999998</v>
      </c>
      <c r="L136" s="30">
        <v>8.2351948500000008E-2</v>
      </c>
      <c r="M136" s="30">
        <v>0.46665555150000004</v>
      </c>
      <c r="N136" t="s">
        <v>59</v>
      </c>
      <c r="O136">
        <v>430315540</v>
      </c>
      <c r="P136" t="s">
        <v>275</v>
      </c>
      <c r="Q136" t="s">
        <v>285</v>
      </c>
      <c r="R136" t="s">
        <v>69</v>
      </c>
      <c r="S136"/>
      <c r="T136" t="s">
        <v>63</v>
      </c>
      <c r="U136"/>
      <c r="V136" t="s">
        <v>120</v>
      </c>
      <c r="W136"/>
      <c r="X136"/>
      <c r="Y136">
        <v>0.99</v>
      </c>
      <c r="Z136" t="s">
        <v>73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>
      <c r="A137" s="29">
        <v>40908</v>
      </c>
      <c r="B137" s="29">
        <v>40938</v>
      </c>
      <c r="C137"/>
      <c r="D137" t="s">
        <v>286</v>
      </c>
      <c r="E137" t="s">
        <v>286</v>
      </c>
      <c r="F137">
        <v>1</v>
      </c>
      <c r="G137">
        <v>8.3000000000000007</v>
      </c>
      <c r="H137">
        <v>8.3000000000000007</v>
      </c>
      <c r="I137" t="s">
        <v>66</v>
      </c>
      <c r="J137">
        <v>8.2000000000000003E-2</v>
      </c>
      <c r="K137" s="30">
        <v>0.68059999999999998</v>
      </c>
      <c r="L137" s="30">
        <v>0.10209102090000001</v>
      </c>
      <c r="M137" s="30">
        <v>0.57850897909999999</v>
      </c>
      <c r="N137" t="s">
        <v>59</v>
      </c>
      <c r="O137">
        <v>1064088124</v>
      </c>
      <c r="P137" t="s">
        <v>287</v>
      </c>
      <c r="Q137" t="s">
        <v>288</v>
      </c>
      <c r="R137" t="s">
        <v>62</v>
      </c>
      <c r="S137"/>
      <c r="T137" t="s">
        <v>63</v>
      </c>
      <c r="U137"/>
      <c r="V137" t="s">
        <v>70</v>
      </c>
      <c r="W137"/>
      <c r="X137"/>
      <c r="Y137">
        <v>12</v>
      </c>
      <c r="Z137" t="s">
        <v>66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>
      <c r="A138" s="29">
        <v>40908</v>
      </c>
      <c r="B138" s="29">
        <v>40938</v>
      </c>
      <c r="C138"/>
      <c r="D138" t="s">
        <v>286</v>
      </c>
      <c r="E138" t="s">
        <v>286</v>
      </c>
      <c r="F138">
        <v>32</v>
      </c>
      <c r="G138">
        <v>0.72</v>
      </c>
      <c r="H138">
        <v>23.04</v>
      </c>
      <c r="I138" t="s">
        <v>58</v>
      </c>
      <c r="J138">
        <v>1</v>
      </c>
      <c r="K138" s="30">
        <v>23.04</v>
      </c>
      <c r="L138" s="30">
        <v>3.4560345603</v>
      </c>
      <c r="M138" s="30">
        <v>19.583965439700002</v>
      </c>
      <c r="N138" t="s">
        <v>59</v>
      </c>
      <c r="O138">
        <v>1064088124</v>
      </c>
      <c r="P138" t="s">
        <v>287</v>
      </c>
      <c r="Q138" t="s">
        <v>288</v>
      </c>
      <c r="R138" t="s">
        <v>62</v>
      </c>
      <c r="S138"/>
      <c r="T138" t="s">
        <v>63</v>
      </c>
      <c r="U138"/>
      <c r="V138" t="s">
        <v>64</v>
      </c>
      <c r="W138"/>
      <c r="X138"/>
      <c r="Y138">
        <v>0.99</v>
      </c>
      <c r="Z138" t="s">
        <v>58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>
      <c r="A139" s="29">
        <v>40908</v>
      </c>
      <c r="B139" s="29">
        <v>40938</v>
      </c>
      <c r="C139"/>
      <c r="D139" t="s">
        <v>289</v>
      </c>
      <c r="E139" t="s">
        <v>289</v>
      </c>
      <c r="F139">
        <v>4</v>
      </c>
      <c r="G139">
        <v>0.72</v>
      </c>
      <c r="H139">
        <v>2.88</v>
      </c>
      <c r="I139" t="s">
        <v>58</v>
      </c>
      <c r="J139">
        <v>1</v>
      </c>
      <c r="K139" s="30">
        <v>2.88</v>
      </c>
      <c r="L139" s="30">
        <v>0.43200432</v>
      </c>
      <c r="M139" s="30">
        <v>2.44799568</v>
      </c>
      <c r="N139" t="s">
        <v>59</v>
      </c>
      <c r="O139">
        <v>1064088212</v>
      </c>
      <c r="P139" t="s">
        <v>287</v>
      </c>
      <c r="Q139" t="s">
        <v>290</v>
      </c>
      <c r="R139" t="s">
        <v>62</v>
      </c>
      <c r="S139"/>
      <c r="T139" t="s">
        <v>63</v>
      </c>
      <c r="U139"/>
      <c r="V139" t="s">
        <v>64</v>
      </c>
      <c r="W139"/>
      <c r="X139"/>
      <c r="Y139">
        <v>0.99</v>
      </c>
      <c r="Z139" t="s">
        <v>58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>
      <c r="A140" s="29">
        <v>40908</v>
      </c>
      <c r="B140" s="29">
        <v>40938</v>
      </c>
      <c r="C140"/>
      <c r="D140" t="s">
        <v>286</v>
      </c>
      <c r="E140" t="s">
        <v>286</v>
      </c>
      <c r="F140">
        <v>1</v>
      </c>
      <c r="G140">
        <v>0.9</v>
      </c>
      <c r="H140">
        <v>0.9</v>
      </c>
      <c r="I140" t="s">
        <v>73</v>
      </c>
      <c r="J140">
        <v>0.7732500000000001</v>
      </c>
      <c r="K140" s="30">
        <v>0.69592500000000002</v>
      </c>
      <c r="L140" s="30">
        <v>0.1043897939</v>
      </c>
      <c r="M140" s="30">
        <v>0.59153520609999999</v>
      </c>
      <c r="N140" t="s">
        <v>59</v>
      </c>
      <c r="O140">
        <v>1064088124</v>
      </c>
      <c r="P140" t="s">
        <v>287</v>
      </c>
      <c r="Q140" t="s">
        <v>288</v>
      </c>
      <c r="R140" t="s">
        <v>62</v>
      </c>
      <c r="S140"/>
      <c r="T140" t="s">
        <v>63</v>
      </c>
      <c r="U140"/>
      <c r="V140" t="s">
        <v>120</v>
      </c>
      <c r="W140"/>
      <c r="X140"/>
      <c r="Y140">
        <v>1.29</v>
      </c>
      <c r="Z140" t="s">
        <v>73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>
      <c r="A141" s="29">
        <v>40908</v>
      </c>
      <c r="B141" s="29">
        <v>40938</v>
      </c>
      <c r="C141"/>
      <c r="D141" t="s">
        <v>286</v>
      </c>
      <c r="E141" t="s">
        <v>286</v>
      </c>
      <c r="F141">
        <v>3</v>
      </c>
      <c r="G141">
        <v>0.9</v>
      </c>
      <c r="H141">
        <v>2.7</v>
      </c>
      <c r="I141" t="s">
        <v>73</v>
      </c>
      <c r="J141">
        <v>0.7732500000000001</v>
      </c>
      <c r="K141" s="30">
        <v>2.0877750000000002</v>
      </c>
      <c r="L141" s="30">
        <v>0.31316938170000003</v>
      </c>
      <c r="M141" s="30">
        <v>1.7746056183000001</v>
      </c>
      <c r="N141" t="s">
        <v>59</v>
      </c>
      <c r="O141">
        <v>1064088124</v>
      </c>
      <c r="P141" t="s">
        <v>287</v>
      </c>
      <c r="Q141" t="s">
        <v>288</v>
      </c>
      <c r="R141" t="s">
        <v>62</v>
      </c>
      <c r="S141"/>
      <c r="T141" t="s">
        <v>63</v>
      </c>
      <c r="U141"/>
      <c r="V141" t="s">
        <v>74</v>
      </c>
      <c r="W141"/>
      <c r="X141"/>
      <c r="Y141">
        <v>1.29</v>
      </c>
      <c r="Z141" t="s">
        <v>73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>
      <c r="A142" s="29">
        <v>40908</v>
      </c>
      <c r="B142" s="29">
        <v>40938</v>
      </c>
      <c r="C142"/>
      <c r="D142" t="s">
        <v>286</v>
      </c>
      <c r="E142" t="s">
        <v>286</v>
      </c>
      <c r="F142">
        <v>2</v>
      </c>
      <c r="G142">
        <v>0.9</v>
      </c>
      <c r="H142">
        <v>1.8</v>
      </c>
      <c r="I142" t="s">
        <v>73</v>
      </c>
      <c r="J142">
        <v>0.7732500000000001</v>
      </c>
      <c r="K142" s="30">
        <v>1.39185</v>
      </c>
      <c r="L142" s="30">
        <v>0.2087795878</v>
      </c>
      <c r="M142" s="30">
        <v>1.1830704122</v>
      </c>
      <c r="N142" t="s">
        <v>59</v>
      </c>
      <c r="O142">
        <v>1064088124</v>
      </c>
      <c r="P142" t="s">
        <v>287</v>
      </c>
      <c r="Q142" t="s">
        <v>288</v>
      </c>
      <c r="R142" t="s">
        <v>62</v>
      </c>
      <c r="S142"/>
      <c r="T142" t="s">
        <v>63</v>
      </c>
      <c r="U142"/>
      <c r="V142" t="s">
        <v>150</v>
      </c>
      <c r="W142"/>
      <c r="X142"/>
      <c r="Y142">
        <v>1.29</v>
      </c>
      <c r="Z142" t="s">
        <v>73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>
      <c r="A143" s="29">
        <v>40908</v>
      </c>
      <c r="B143" s="29">
        <v>40938</v>
      </c>
      <c r="C143"/>
      <c r="D143" t="s">
        <v>286</v>
      </c>
      <c r="E143" t="s">
        <v>286</v>
      </c>
      <c r="F143">
        <v>2</v>
      </c>
      <c r="G143">
        <v>0.9</v>
      </c>
      <c r="H143">
        <v>1.8</v>
      </c>
      <c r="I143" t="s">
        <v>73</v>
      </c>
      <c r="J143">
        <v>0.7732500000000001</v>
      </c>
      <c r="K143" s="30">
        <v>1.39185</v>
      </c>
      <c r="L143" s="30">
        <v>0.2087795878</v>
      </c>
      <c r="M143" s="30">
        <v>1.1830704122</v>
      </c>
      <c r="N143" t="s">
        <v>59</v>
      </c>
      <c r="O143">
        <v>1064088124</v>
      </c>
      <c r="P143" t="s">
        <v>287</v>
      </c>
      <c r="Q143" t="s">
        <v>288</v>
      </c>
      <c r="R143" t="s">
        <v>62</v>
      </c>
      <c r="S143"/>
      <c r="T143" t="s">
        <v>63</v>
      </c>
      <c r="U143"/>
      <c r="V143" t="s">
        <v>138</v>
      </c>
      <c r="W143"/>
      <c r="X143"/>
      <c r="Y143">
        <v>1.29</v>
      </c>
      <c r="Z143" t="s">
        <v>73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>
      <c r="A144" s="29">
        <v>40908</v>
      </c>
      <c r="B144" s="29">
        <v>40938</v>
      </c>
      <c r="C144"/>
      <c r="D144" t="s">
        <v>286</v>
      </c>
      <c r="E144" t="s">
        <v>286</v>
      </c>
      <c r="F144">
        <v>2</v>
      </c>
      <c r="G144">
        <v>0.9</v>
      </c>
      <c r="H144">
        <v>1.8</v>
      </c>
      <c r="I144" t="s">
        <v>73</v>
      </c>
      <c r="J144">
        <v>0.7732500000000001</v>
      </c>
      <c r="K144" s="30">
        <v>1.39185</v>
      </c>
      <c r="L144" s="30">
        <v>0.2087795878</v>
      </c>
      <c r="M144" s="30">
        <v>1.1830704122</v>
      </c>
      <c r="N144" t="s">
        <v>59</v>
      </c>
      <c r="O144">
        <v>1064088124</v>
      </c>
      <c r="P144" t="s">
        <v>287</v>
      </c>
      <c r="Q144" t="s">
        <v>288</v>
      </c>
      <c r="R144" t="s">
        <v>62</v>
      </c>
      <c r="S144"/>
      <c r="T144" t="s">
        <v>63</v>
      </c>
      <c r="U144"/>
      <c r="V144" t="s">
        <v>134</v>
      </c>
      <c r="W144"/>
      <c r="X144"/>
      <c r="Y144">
        <v>1.29</v>
      </c>
      <c r="Z144" t="s">
        <v>73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>
      <c r="A145" s="29">
        <v>40908</v>
      </c>
      <c r="B145" s="29">
        <v>40938</v>
      </c>
      <c r="C145"/>
      <c r="D145" t="s">
        <v>286</v>
      </c>
      <c r="E145" t="s">
        <v>286</v>
      </c>
      <c r="F145">
        <v>3</v>
      </c>
      <c r="G145">
        <v>0.9</v>
      </c>
      <c r="H145">
        <v>2.7</v>
      </c>
      <c r="I145" t="s">
        <v>73</v>
      </c>
      <c r="J145">
        <v>0.7732500000000001</v>
      </c>
      <c r="K145" s="30">
        <v>2.0877750000000002</v>
      </c>
      <c r="L145" s="30">
        <v>0.31316938170000003</v>
      </c>
      <c r="M145" s="30">
        <v>1.7746056183000001</v>
      </c>
      <c r="N145" t="s">
        <v>59</v>
      </c>
      <c r="O145">
        <v>1064088124</v>
      </c>
      <c r="P145" t="s">
        <v>287</v>
      </c>
      <c r="Q145" t="s">
        <v>288</v>
      </c>
      <c r="R145" t="s">
        <v>62</v>
      </c>
      <c r="S145"/>
      <c r="T145" t="s">
        <v>63</v>
      </c>
      <c r="U145"/>
      <c r="V145" t="s">
        <v>122</v>
      </c>
      <c r="W145"/>
      <c r="X145"/>
      <c r="Y145">
        <v>1.29</v>
      </c>
      <c r="Z145" t="s">
        <v>73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>
      <c r="A146" s="29">
        <v>40908</v>
      </c>
      <c r="B146" s="29">
        <v>40938</v>
      </c>
      <c r="C146"/>
      <c r="D146" t="s">
        <v>286</v>
      </c>
      <c r="E146" t="s">
        <v>286</v>
      </c>
      <c r="F146">
        <v>4</v>
      </c>
      <c r="G146">
        <v>0.9</v>
      </c>
      <c r="H146">
        <v>3.6</v>
      </c>
      <c r="I146" t="s">
        <v>73</v>
      </c>
      <c r="J146">
        <v>0.7732500000000001</v>
      </c>
      <c r="K146" s="30">
        <v>2.7837000000000001</v>
      </c>
      <c r="L146" s="30">
        <v>0.4175591756</v>
      </c>
      <c r="M146" s="30">
        <v>2.3661408244</v>
      </c>
      <c r="N146" t="s">
        <v>59</v>
      </c>
      <c r="O146">
        <v>1064088124</v>
      </c>
      <c r="P146" t="s">
        <v>287</v>
      </c>
      <c r="Q146" t="s">
        <v>288</v>
      </c>
      <c r="R146" t="s">
        <v>62</v>
      </c>
      <c r="S146"/>
      <c r="T146" t="s">
        <v>63</v>
      </c>
      <c r="U146"/>
      <c r="V146" t="s">
        <v>291</v>
      </c>
      <c r="W146"/>
      <c r="X146"/>
      <c r="Y146">
        <v>1.29</v>
      </c>
      <c r="Z146" t="s">
        <v>73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:256">
      <c r="A147" s="29">
        <v>40908</v>
      </c>
      <c r="B147" s="29">
        <v>40938</v>
      </c>
      <c r="C147"/>
      <c r="D147" t="s">
        <v>286</v>
      </c>
      <c r="E147" t="s">
        <v>286</v>
      </c>
      <c r="F147">
        <v>2</v>
      </c>
      <c r="G147">
        <v>0.9</v>
      </c>
      <c r="H147">
        <v>1.8</v>
      </c>
      <c r="I147" t="s">
        <v>73</v>
      </c>
      <c r="J147">
        <v>0.7732500000000001</v>
      </c>
      <c r="K147" s="30">
        <v>1.39185</v>
      </c>
      <c r="L147" s="30">
        <v>0.2087795878</v>
      </c>
      <c r="M147" s="30">
        <v>1.1830704122</v>
      </c>
      <c r="N147" t="s">
        <v>59</v>
      </c>
      <c r="O147">
        <v>1064088124</v>
      </c>
      <c r="P147" t="s">
        <v>287</v>
      </c>
      <c r="Q147" t="s">
        <v>288</v>
      </c>
      <c r="R147" t="s">
        <v>62</v>
      </c>
      <c r="S147"/>
      <c r="T147" t="s">
        <v>63</v>
      </c>
      <c r="U147"/>
      <c r="V147" t="s">
        <v>137</v>
      </c>
      <c r="W147"/>
      <c r="X147"/>
      <c r="Y147">
        <v>1.29</v>
      </c>
      <c r="Z147" t="s">
        <v>73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</row>
    <row r="148" spans="1:256">
      <c r="A148" s="29">
        <v>40908</v>
      </c>
      <c r="B148" s="29">
        <v>40938</v>
      </c>
      <c r="C148"/>
      <c r="D148" t="s">
        <v>286</v>
      </c>
      <c r="E148" t="s">
        <v>286</v>
      </c>
      <c r="F148">
        <v>6</v>
      </c>
      <c r="G148">
        <v>0.9</v>
      </c>
      <c r="H148">
        <v>5.4</v>
      </c>
      <c r="I148" t="s">
        <v>73</v>
      </c>
      <c r="J148">
        <v>0.7732500000000001</v>
      </c>
      <c r="K148" s="30">
        <v>4.1755500000000003</v>
      </c>
      <c r="L148" s="30">
        <v>0.62633876340000005</v>
      </c>
      <c r="M148" s="30">
        <v>3.5492112366000002</v>
      </c>
      <c r="N148" t="s">
        <v>59</v>
      </c>
      <c r="O148">
        <v>1064088124</v>
      </c>
      <c r="P148" t="s">
        <v>287</v>
      </c>
      <c r="Q148" t="s">
        <v>288</v>
      </c>
      <c r="R148" t="s">
        <v>62</v>
      </c>
      <c r="S148"/>
      <c r="T148" t="s">
        <v>63</v>
      </c>
      <c r="U148"/>
      <c r="V148" t="s">
        <v>121</v>
      </c>
      <c r="W148"/>
      <c r="X148"/>
      <c r="Y148">
        <v>1.29</v>
      </c>
      <c r="Z148" t="s">
        <v>73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:256">
      <c r="A149" s="29">
        <v>40908</v>
      </c>
      <c r="B149" s="29">
        <v>40938</v>
      </c>
      <c r="C149"/>
      <c r="D149" t="s">
        <v>289</v>
      </c>
      <c r="E149" t="s">
        <v>289</v>
      </c>
      <c r="F149">
        <v>2</v>
      </c>
      <c r="G149">
        <v>0.9</v>
      </c>
      <c r="H149">
        <v>1.8</v>
      </c>
      <c r="I149" t="s">
        <v>73</v>
      </c>
      <c r="J149">
        <v>0.7732500000000001</v>
      </c>
      <c r="K149" s="30">
        <v>1.39185</v>
      </c>
      <c r="L149" s="30">
        <v>0.2087795878</v>
      </c>
      <c r="M149" s="30">
        <v>1.1830704122</v>
      </c>
      <c r="N149" t="s">
        <v>59</v>
      </c>
      <c r="O149">
        <v>1064088212</v>
      </c>
      <c r="P149" t="s">
        <v>287</v>
      </c>
      <c r="Q149" t="s">
        <v>290</v>
      </c>
      <c r="R149" t="s">
        <v>62</v>
      </c>
      <c r="S149"/>
      <c r="T149" t="s">
        <v>63</v>
      </c>
      <c r="U149"/>
      <c r="V149" t="s">
        <v>121</v>
      </c>
      <c r="W149"/>
      <c r="X149"/>
      <c r="Y149">
        <v>1.29</v>
      </c>
      <c r="Z149" t="s">
        <v>73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</row>
    <row r="150" spans="1:256">
      <c r="A150" s="29">
        <v>40908</v>
      </c>
      <c r="B150" s="29">
        <v>40938</v>
      </c>
      <c r="C150"/>
      <c r="D150" t="s">
        <v>289</v>
      </c>
      <c r="E150" t="s">
        <v>289</v>
      </c>
      <c r="F150">
        <v>2</v>
      </c>
      <c r="G150">
        <v>0.9</v>
      </c>
      <c r="H150">
        <v>1.8</v>
      </c>
      <c r="I150" t="s">
        <v>73</v>
      </c>
      <c r="J150">
        <v>0.7732500000000001</v>
      </c>
      <c r="K150" s="30">
        <v>1.39185</v>
      </c>
      <c r="L150" s="30">
        <v>0.2087795878</v>
      </c>
      <c r="M150" s="30">
        <v>1.1830704122</v>
      </c>
      <c r="N150" t="s">
        <v>59</v>
      </c>
      <c r="O150">
        <v>1064088212</v>
      </c>
      <c r="P150" t="s">
        <v>287</v>
      </c>
      <c r="Q150" t="s">
        <v>290</v>
      </c>
      <c r="R150" t="s">
        <v>62</v>
      </c>
      <c r="S150"/>
      <c r="T150" t="s">
        <v>63</v>
      </c>
      <c r="U150"/>
      <c r="V150" t="s">
        <v>150</v>
      </c>
      <c r="W150"/>
      <c r="X150"/>
      <c r="Y150">
        <v>1.29</v>
      </c>
      <c r="Z150" t="s">
        <v>73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</row>
    <row r="151" spans="1:256">
      <c r="A151" s="29">
        <v>40908</v>
      </c>
      <c r="B151" s="29">
        <v>40938</v>
      </c>
      <c r="C151"/>
      <c r="D151" t="s">
        <v>286</v>
      </c>
      <c r="E151" t="s">
        <v>286</v>
      </c>
      <c r="F151">
        <v>1</v>
      </c>
      <c r="G151">
        <v>6.8</v>
      </c>
      <c r="H151">
        <v>6.8</v>
      </c>
      <c r="I151" t="s">
        <v>262</v>
      </c>
      <c r="J151">
        <v>0.10336000000000001</v>
      </c>
      <c r="K151" s="30">
        <v>0.70284799999999992</v>
      </c>
      <c r="L151" s="30">
        <v>0.10542825430000001</v>
      </c>
      <c r="M151" s="30">
        <v>0.5974197457</v>
      </c>
      <c r="N151" t="s">
        <v>59</v>
      </c>
      <c r="O151">
        <v>1064088124</v>
      </c>
      <c r="P151" t="s">
        <v>287</v>
      </c>
      <c r="Q151" t="s">
        <v>288</v>
      </c>
      <c r="R151" t="s">
        <v>62</v>
      </c>
      <c r="S151"/>
      <c r="T151" t="s">
        <v>63</v>
      </c>
      <c r="U151"/>
      <c r="V151" t="s">
        <v>263</v>
      </c>
      <c r="W151"/>
      <c r="X151"/>
      <c r="Y151">
        <v>10</v>
      </c>
      <c r="Z151" t="s">
        <v>262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</row>
    <row r="152" spans="1:256">
      <c r="A152" s="29">
        <v>40908</v>
      </c>
      <c r="B152" s="29">
        <v>40938</v>
      </c>
      <c r="C152"/>
      <c r="D152" t="s">
        <v>286</v>
      </c>
      <c r="E152" t="s">
        <v>286</v>
      </c>
      <c r="F152">
        <v>4</v>
      </c>
      <c r="G152">
        <v>1.1200000000000001</v>
      </c>
      <c r="H152">
        <v>4.4800000000000004</v>
      </c>
      <c r="I152" t="s">
        <v>123</v>
      </c>
      <c r="J152">
        <v>0.69825000000000004</v>
      </c>
      <c r="K152" s="30">
        <v>3.1281599999999998</v>
      </c>
      <c r="L152" s="30">
        <v>0.46922869230000003</v>
      </c>
      <c r="M152" s="30">
        <v>2.6589313077000001</v>
      </c>
      <c r="N152" t="s">
        <v>59</v>
      </c>
      <c r="O152">
        <v>1064088124</v>
      </c>
      <c r="P152" t="s">
        <v>287</v>
      </c>
      <c r="Q152" t="s">
        <v>288</v>
      </c>
      <c r="R152" t="s">
        <v>62</v>
      </c>
      <c r="S152"/>
      <c r="T152" t="s">
        <v>63</v>
      </c>
      <c r="U152"/>
      <c r="V152" t="s">
        <v>124</v>
      </c>
      <c r="W152"/>
      <c r="X152"/>
      <c r="Y152">
        <v>1.9</v>
      </c>
      <c r="Z152" t="s">
        <v>123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</row>
    <row r="153" spans="1:256">
      <c r="A153" s="29">
        <v>40908</v>
      </c>
      <c r="B153" s="29">
        <v>40938</v>
      </c>
      <c r="C153"/>
      <c r="D153" t="s">
        <v>289</v>
      </c>
      <c r="E153" t="s">
        <v>289</v>
      </c>
      <c r="F153">
        <v>1</v>
      </c>
      <c r="G153">
        <v>1.1200000000000001</v>
      </c>
      <c r="H153">
        <v>1.1200000000000001</v>
      </c>
      <c r="I153" t="s">
        <v>123</v>
      </c>
      <c r="J153">
        <v>0.69825000000000004</v>
      </c>
      <c r="K153" s="30">
        <v>0.78204000000000007</v>
      </c>
      <c r="L153" s="30">
        <v>0.11730717310000001</v>
      </c>
      <c r="M153" s="30">
        <v>0.66473282690000002</v>
      </c>
      <c r="N153" t="s">
        <v>59</v>
      </c>
      <c r="O153">
        <v>1064088212</v>
      </c>
      <c r="P153" t="s">
        <v>287</v>
      </c>
      <c r="Q153" t="s">
        <v>290</v>
      </c>
      <c r="R153" t="s">
        <v>62</v>
      </c>
      <c r="S153"/>
      <c r="T153" t="s">
        <v>63</v>
      </c>
      <c r="U153"/>
      <c r="V153" t="s">
        <v>124</v>
      </c>
      <c r="W153"/>
      <c r="X153"/>
      <c r="Y153">
        <v>1.9</v>
      </c>
      <c r="Z153" t="s">
        <v>123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</row>
    <row r="154" spans="1:256">
      <c r="A154" s="29">
        <v>40908</v>
      </c>
      <c r="B154" s="29">
        <v>40938</v>
      </c>
      <c r="C154">
        <v>677517104110</v>
      </c>
      <c r="D154"/>
      <c r="E154">
        <v>677517104110</v>
      </c>
      <c r="F154">
        <v>1</v>
      </c>
      <c r="G154">
        <v>59.4</v>
      </c>
      <c r="H154">
        <v>59.4</v>
      </c>
      <c r="I154" t="s">
        <v>292</v>
      </c>
      <c r="J154">
        <v>9.0600000000000003E-3</v>
      </c>
      <c r="K154" s="30">
        <v>0.53816399999999998</v>
      </c>
      <c r="L154" s="30">
        <v>8.0725407299999996E-2</v>
      </c>
      <c r="M154" s="30">
        <v>0.45743859270000004</v>
      </c>
      <c r="N154" t="s">
        <v>59</v>
      </c>
      <c r="O154">
        <v>560415081</v>
      </c>
      <c r="P154" t="s">
        <v>287</v>
      </c>
      <c r="Q154" t="s">
        <v>293</v>
      </c>
      <c r="R154" t="s">
        <v>69</v>
      </c>
      <c r="S154"/>
      <c r="T154" t="s">
        <v>101</v>
      </c>
      <c r="U154"/>
      <c r="V154" t="s">
        <v>294</v>
      </c>
      <c r="W154"/>
      <c r="X154"/>
      <c r="Y154">
        <v>99</v>
      </c>
      <c r="Z154" t="s">
        <v>292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:256">
      <c r="A155" s="29">
        <v>40908</v>
      </c>
      <c r="B155" s="29">
        <v>40938</v>
      </c>
      <c r="C155"/>
      <c r="D155" t="s">
        <v>295</v>
      </c>
      <c r="E155" t="s">
        <v>295</v>
      </c>
      <c r="F155">
        <v>1</v>
      </c>
      <c r="G155">
        <v>0.57000000000000006</v>
      </c>
      <c r="H155">
        <v>0.57000000000000006</v>
      </c>
      <c r="I155" t="s">
        <v>58</v>
      </c>
      <c r="J155">
        <v>1</v>
      </c>
      <c r="K155" s="30">
        <v>0.57000000000000006</v>
      </c>
      <c r="L155" s="30">
        <v>8.5500855000000001E-2</v>
      </c>
      <c r="M155" s="30">
        <v>0.48449914500000002</v>
      </c>
      <c r="N155" t="s">
        <v>59</v>
      </c>
      <c r="O155">
        <v>389548781</v>
      </c>
      <c r="P155" t="s">
        <v>287</v>
      </c>
      <c r="Q155" t="s">
        <v>296</v>
      </c>
      <c r="R155" t="s">
        <v>69</v>
      </c>
      <c r="S155"/>
      <c r="T155" t="s">
        <v>63</v>
      </c>
      <c r="U155"/>
      <c r="V155" t="s">
        <v>64</v>
      </c>
      <c r="W155"/>
      <c r="X155"/>
      <c r="Y155">
        <v>0.79</v>
      </c>
      <c r="Z155" t="s">
        <v>58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:256">
      <c r="A156" s="29">
        <v>40908</v>
      </c>
      <c r="B156" s="29">
        <v>40938</v>
      </c>
      <c r="C156">
        <v>677517104110</v>
      </c>
      <c r="D156"/>
      <c r="E156">
        <v>677517104110</v>
      </c>
      <c r="F156">
        <v>2</v>
      </c>
      <c r="G156">
        <v>3.75</v>
      </c>
      <c r="H156">
        <v>7.5</v>
      </c>
      <c r="I156" t="s">
        <v>58</v>
      </c>
      <c r="J156">
        <v>1</v>
      </c>
      <c r="K156" s="30">
        <v>7.5</v>
      </c>
      <c r="L156" s="30">
        <v>1.1250112501</v>
      </c>
      <c r="M156" s="30">
        <v>6.3749887499</v>
      </c>
      <c r="N156" t="s">
        <v>59</v>
      </c>
      <c r="O156">
        <v>560415081</v>
      </c>
      <c r="P156" t="s">
        <v>287</v>
      </c>
      <c r="Q156" t="s">
        <v>293</v>
      </c>
      <c r="R156" t="s">
        <v>69</v>
      </c>
      <c r="S156"/>
      <c r="T156" t="s">
        <v>101</v>
      </c>
      <c r="U156"/>
      <c r="V156" t="s">
        <v>64</v>
      </c>
      <c r="W156"/>
      <c r="X156"/>
      <c r="Y156">
        <v>6.99</v>
      </c>
      <c r="Z156" t="s">
        <v>58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:256">
      <c r="A157" s="29">
        <v>40908</v>
      </c>
      <c r="B157" s="29">
        <v>40938</v>
      </c>
      <c r="C157">
        <v>677517104110</v>
      </c>
      <c r="D157"/>
      <c r="E157">
        <v>677517104110</v>
      </c>
      <c r="F157">
        <v>1</v>
      </c>
      <c r="G157">
        <v>4.3499999999999996</v>
      </c>
      <c r="H157">
        <v>4.3499999999999996</v>
      </c>
      <c r="I157" t="s">
        <v>73</v>
      </c>
      <c r="J157">
        <v>0.7732500000000001</v>
      </c>
      <c r="K157" s="30">
        <v>3.3636374999999998</v>
      </c>
      <c r="L157" s="30">
        <v>0.50455067050000002</v>
      </c>
      <c r="M157" s="30">
        <v>2.8590868294999998</v>
      </c>
      <c r="N157" t="s">
        <v>59</v>
      </c>
      <c r="O157">
        <v>560415081</v>
      </c>
      <c r="P157" t="s">
        <v>287</v>
      </c>
      <c r="Q157" t="s">
        <v>293</v>
      </c>
      <c r="R157" t="s">
        <v>69</v>
      </c>
      <c r="S157"/>
      <c r="T157" t="s">
        <v>101</v>
      </c>
      <c r="U157"/>
      <c r="V157" t="s">
        <v>121</v>
      </c>
      <c r="W157"/>
      <c r="X157"/>
      <c r="Y157">
        <v>7.99</v>
      </c>
      <c r="Z157" t="s">
        <v>73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:256">
      <c r="A158" s="29">
        <v>40908</v>
      </c>
      <c r="B158" s="29">
        <v>40938</v>
      </c>
      <c r="C158"/>
      <c r="D158" t="s">
        <v>297</v>
      </c>
      <c r="E158" t="s">
        <v>297</v>
      </c>
      <c r="F158">
        <v>1</v>
      </c>
      <c r="G158">
        <v>0.71</v>
      </c>
      <c r="H158">
        <v>0.71</v>
      </c>
      <c r="I158" t="s">
        <v>73</v>
      </c>
      <c r="J158">
        <v>0.7732500000000001</v>
      </c>
      <c r="K158" s="30">
        <v>0.54900749999999998</v>
      </c>
      <c r="L158" s="30">
        <v>8.2351948500000008E-2</v>
      </c>
      <c r="M158" s="30">
        <v>0.46665555150000004</v>
      </c>
      <c r="N158" t="s">
        <v>59</v>
      </c>
      <c r="O158">
        <v>560415136</v>
      </c>
      <c r="P158" t="s">
        <v>287</v>
      </c>
      <c r="Q158" t="s">
        <v>298</v>
      </c>
      <c r="R158" t="s">
        <v>69</v>
      </c>
      <c r="S158"/>
      <c r="T158" t="s">
        <v>63</v>
      </c>
      <c r="U158"/>
      <c r="V158" t="s">
        <v>121</v>
      </c>
      <c r="W158"/>
      <c r="X158"/>
      <c r="Y158">
        <v>0.99</v>
      </c>
      <c r="Z158" t="s">
        <v>73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</row>
    <row r="159" spans="1:256">
      <c r="A159" s="29">
        <v>40908</v>
      </c>
      <c r="B159" s="29">
        <v>40938</v>
      </c>
      <c r="C159">
        <v>677517103427</v>
      </c>
      <c r="D159"/>
      <c r="E159">
        <v>677517103427</v>
      </c>
      <c r="F159">
        <v>1</v>
      </c>
      <c r="G159">
        <v>6.75</v>
      </c>
      <c r="H159">
        <v>6.75</v>
      </c>
      <c r="I159" t="s">
        <v>123</v>
      </c>
      <c r="J159">
        <v>0.69825000000000004</v>
      </c>
      <c r="K159" s="30">
        <v>4.7131875000000001</v>
      </c>
      <c r="L159" s="30">
        <v>0.7069851949</v>
      </c>
      <c r="M159" s="30">
        <v>4.0062023051000004</v>
      </c>
      <c r="N159" t="s">
        <v>59</v>
      </c>
      <c r="O159">
        <v>389548736</v>
      </c>
      <c r="P159" t="s">
        <v>287</v>
      </c>
      <c r="Q159" t="s">
        <v>299</v>
      </c>
      <c r="R159" t="s">
        <v>69</v>
      </c>
      <c r="S159"/>
      <c r="T159" t="s">
        <v>101</v>
      </c>
      <c r="U159"/>
      <c r="V159" t="s">
        <v>124</v>
      </c>
      <c r="W159"/>
      <c r="X159"/>
      <c r="Y159">
        <v>12</v>
      </c>
      <c r="Z159" t="s">
        <v>123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</row>
    <row r="160" spans="1:256">
      <c r="A160" s="29">
        <v>40908</v>
      </c>
      <c r="B160" s="29">
        <v>40938</v>
      </c>
      <c r="C160"/>
      <c r="D160" t="s">
        <v>300</v>
      </c>
      <c r="E160" t="s">
        <v>300</v>
      </c>
      <c r="F160">
        <v>1</v>
      </c>
      <c r="G160">
        <v>0.86</v>
      </c>
      <c r="H160">
        <v>0.86</v>
      </c>
      <c r="I160" t="s">
        <v>123</v>
      </c>
      <c r="J160">
        <v>0.69825000000000004</v>
      </c>
      <c r="K160" s="30">
        <v>0.600495</v>
      </c>
      <c r="L160" s="30">
        <v>9.0075150800000003E-2</v>
      </c>
      <c r="M160" s="30">
        <v>0.51041984920000005</v>
      </c>
      <c r="N160" t="s">
        <v>59</v>
      </c>
      <c r="O160">
        <v>452509239</v>
      </c>
      <c r="P160" t="s">
        <v>287</v>
      </c>
      <c r="Q160" t="s">
        <v>301</v>
      </c>
      <c r="R160" t="s">
        <v>69</v>
      </c>
      <c r="S160"/>
      <c r="T160" t="s">
        <v>63</v>
      </c>
      <c r="U160"/>
      <c r="V160" t="s">
        <v>124</v>
      </c>
      <c r="W160"/>
      <c r="X160"/>
      <c r="Y160">
        <v>1.5</v>
      </c>
      <c r="Z160" t="s">
        <v>123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</row>
    <row r="161" spans="1:256">
      <c r="A161" s="29">
        <v>40908</v>
      </c>
      <c r="B161" s="29">
        <v>40938</v>
      </c>
      <c r="C161"/>
      <c r="D161" t="s">
        <v>302</v>
      </c>
      <c r="E161" t="s">
        <v>302</v>
      </c>
      <c r="F161">
        <v>1</v>
      </c>
      <c r="G161">
        <v>0.86</v>
      </c>
      <c r="H161">
        <v>0.86</v>
      </c>
      <c r="I161" t="s">
        <v>123</v>
      </c>
      <c r="J161">
        <v>0.69825000000000004</v>
      </c>
      <c r="K161" s="30">
        <v>0.600495</v>
      </c>
      <c r="L161" s="30">
        <v>9.0075150800000003E-2</v>
      </c>
      <c r="M161" s="30">
        <v>0.51041984920000005</v>
      </c>
      <c r="N161" t="s">
        <v>59</v>
      </c>
      <c r="O161">
        <v>452509242</v>
      </c>
      <c r="P161" t="s">
        <v>287</v>
      </c>
      <c r="Q161" t="s">
        <v>303</v>
      </c>
      <c r="R161" t="s">
        <v>69</v>
      </c>
      <c r="S161"/>
      <c r="T161" t="s">
        <v>63</v>
      </c>
      <c r="U161"/>
      <c r="V161" t="s">
        <v>124</v>
      </c>
      <c r="W161"/>
      <c r="X161"/>
      <c r="Y161">
        <v>1.5</v>
      </c>
      <c r="Z161" t="s">
        <v>123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:256">
      <c r="A162" s="29">
        <v>40908</v>
      </c>
      <c r="B162" s="29">
        <v>40938</v>
      </c>
      <c r="C162"/>
      <c r="D162" t="s">
        <v>304</v>
      </c>
      <c r="E162" t="s">
        <v>304</v>
      </c>
      <c r="F162">
        <v>1</v>
      </c>
      <c r="G162">
        <v>0.86</v>
      </c>
      <c r="H162">
        <v>0.86</v>
      </c>
      <c r="I162" t="s">
        <v>123</v>
      </c>
      <c r="J162">
        <v>0.69825000000000004</v>
      </c>
      <c r="K162" s="30">
        <v>0.600495</v>
      </c>
      <c r="L162" s="30">
        <v>9.0075150800000003E-2</v>
      </c>
      <c r="M162" s="30">
        <v>0.51041984920000005</v>
      </c>
      <c r="N162" t="s">
        <v>59</v>
      </c>
      <c r="O162">
        <v>452509244</v>
      </c>
      <c r="P162" t="s">
        <v>287</v>
      </c>
      <c r="Q162" t="s">
        <v>305</v>
      </c>
      <c r="R162" t="s">
        <v>69</v>
      </c>
      <c r="S162"/>
      <c r="T162" t="s">
        <v>63</v>
      </c>
      <c r="U162"/>
      <c r="V162" t="s">
        <v>124</v>
      </c>
      <c r="W162"/>
      <c r="X162"/>
      <c r="Y162">
        <v>1.5</v>
      </c>
      <c r="Z162" t="s">
        <v>123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:256">
      <c r="A163" s="29">
        <v>40908</v>
      </c>
      <c r="B163" s="29">
        <v>40938</v>
      </c>
      <c r="C163"/>
      <c r="D163" t="s">
        <v>306</v>
      </c>
      <c r="E163" t="s">
        <v>306</v>
      </c>
      <c r="F163">
        <v>1</v>
      </c>
      <c r="G163">
        <v>0.86</v>
      </c>
      <c r="H163">
        <v>0.86</v>
      </c>
      <c r="I163" t="s">
        <v>123</v>
      </c>
      <c r="J163">
        <v>0.69825000000000004</v>
      </c>
      <c r="K163" s="30">
        <v>0.600495</v>
      </c>
      <c r="L163" s="30">
        <v>9.0075150800000003E-2</v>
      </c>
      <c r="M163" s="30">
        <v>0.51041984920000005</v>
      </c>
      <c r="N163" t="s">
        <v>59</v>
      </c>
      <c r="O163">
        <v>452509247</v>
      </c>
      <c r="P163" t="s">
        <v>287</v>
      </c>
      <c r="Q163" t="s">
        <v>307</v>
      </c>
      <c r="R163" t="s">
        <v>69</v>
      </c>
      <c r="S163"/>
      <c r="T163" t="s">
        <v>63</v>
      </c>
      <c r="U163"/>
      <c r="V163" t="s">
        <v>124</v>
      </c>
      <c r="W163"/>
      <c r="X163"/>
      <c r="Y163">
        <v>1.5</v>
      </c>
      <c r="Z163" t="s">
        <v>123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</row>
    <row r="164" spans="1:256">
      <c r="A164" s="29">
        <v>40908</v>
      </c>
      <c r="B164" s="29">
        <v>40938</v>
      </c>
      <c r="C164"/>
      <c r="D164" t="s">
        <v>308</v>
      </c>
      <c r="E164" t="s">
        <v>308</v>
      </c>
      <c r="F164">
        <v>1</v>
      </c>
      <c r="G164">
        <v>0.86</v>
      </c>
      <c r="H164">
        <v>0.86</v>
      </c>
      <c r="I164" t="s">
        <v>123</v>
      </c>
      <c r="J164">
        <v>0.69825000000000004</v>
      </c>
      <c r="K164" s="30">
        <v>0.600495</v>
      </c>
      <c r="L164" s="30">
        <v>9.0075150800000003E-2</v>
      </c>
      <c r="M164" s="30">
        <v>0.51041984920000005</v>
      </c>
      <c r="N164" t="s">
        <v>59</v>
      </c>
      <c r="O164">
        <v>452509250</v>
      </c>
      <c r="P164" t="s">
        <v>287</v>
      </c>
      <c r="Q164" t="s">
        <v>309</v>
      </c>
      <c r="R164" t="s">
        <v>69</v>
      </c>
      <c r="S164"/>
      <c r="T164" t="s">
        <v>63</v>
      </c>
      <c r="U164"/>
      <c r="V164" t="s">
        <v>124</v>
      </c>
      <c r="W164"/>
      <c r="X164"/>
      <c r="Y164">
        <v>1.5</v>
      </c>
      <c r="Z164" t="s">
        <v>123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:256">
      <c r="A165" s="29">
        <v>40908</v>
      </c>
      <c r="B165" s="29">
        <v>40938</v>
      </c>
      <c r="C165"/>
      <c r="D165" t="s">
        <v>310</v>
      </c>
      <c r="E165" t="s">
        <v>310</v>
      </c>
      <c r="F165">
        <v>1</v>
      </c>
      <c r="G165">
        <v>0.86</v>
      </c>
      <c r="H165">
        <v>0.86</v>
      </c>
      <c r="I165" t="s">
        <v>123</v>
      </c>
      <c r="J165">
        <v>0.69825000000000004</v>
      </c>
      <c r="K165" s="30">
        <v>0.600495</v>
      </c>
      <c r="L165" s="30">
        <v>9.0075150800000003E-2</v>
      </c>
      <c r="M165" s="30">
        <v>0.51041984920000005</v>
      </c>
      <c r="N165" t="s">
        <v>59</v>
      </c>
      <c r="O165">
        <v>452509252</v>
      </c>
      <c r="P165" t="s">
        <v>287</v>
      </c>
      <c r="Q165" t="s">
        <v>311</v>
      </c>
      <c r="R165" t="s">
        <v>69</v>
      </c>
      <c r="S165"/>
      <c r="T165" t="s">
        <v>63</v>
      </c>
      <c r="U165"/>
      <c r="V165" t="s">
        <v>124</v>
      </c>
      <c r="W165"/>
      <c r="X165"/>
      <c r="Y165">
        <v>1.5</v>
      </c>
      <c r="Z165" t="s">
        <v>123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:256">
      <c r="A166" s="29">
        <v>40908</v>
      </c>
      <c r="B166" s="29">
        <v>40938</v>
      </c>
      <c r="C166">
        <v>677517104110</v>
      </c>
      <c r="D166"/>
      <c r="E166">
        <v>677517104110</v>
      </c>
      <c r="F166">
        <v>1</v>
      </c>
      <c r="G166">
        <v>6.2</v>
      </c>
      <c r="H166">
        <v>6.2</v>
      </c>
      <c r="I166" t="s">
        <v>123</v>
      </c>
      <c r="J166">
        <v>0.69825000000000004</v>
      </c>
      <c r="K166" s="30">
        <v>4.3291500000000003</v>
      </c>
      <c r="L166" s="30">
        <v>0.64937899379999997</v>
      </c>
      <c r="M166" s="30">
        <v>3.6797710062000002</v>
      </c>
      <c r="N166" t="s">
        <v>59</v>
      </c>
      <c r="O166">
        <v>560415081</v>
      </c>
      <c r="P166" t="s">
        <v>287</v>
      </c>
      <c r="Q166" t="s">
        <v>293</v>
      </c>
      <c r="R166" t="s">
        <v>69</v>
      </c>
      <c r="S166"/>
      <c r="T166" t="s">
        <v>101</v>
      </c>
      <c r="U166"/>
      <c r="V166" t="s">
        <v>124</v>
      </c>
      <c r="W166"/>
      <c r="X166"/>
      <c r="Y166">
        <v>11</v>
      </c>
      <c r="Z166" t="s">
        <v>123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:256">
      <c r="A167" s="29">
        <v>40908</v>
      </c>
      <c r="B167" s="29">
        <v>40938</v>
      </c>
      <c r="C167"/>
      <c r="D167" t="s">
        <v>312</v>
      </c>
      <c r="E167" t="s">
        <v>312</v>
      </c>
      <c r="F167">
        <v>1</v>
      </c>
      <c r="G167">
        <v>0.57000000000000006</v>
      </c>
      <c r="H167">
        <v>0.57000000000000006</v>
      </c>
      <c r="I167" t="s">
        <v>58</v>
      </c>
      <c r="J167">
        <v>1</v>
      </c>
      <c r="K167" s="30">
        <v>0.57000000000000006</v>
      </c>
      <c r="L167" s="30">
        <v>8.5500855000000001E-2</v>
      </c>
      <c r="M167" s="30">
        <v>0.48449914500000002</v>
      </c>
      <c r="N167" t="s">
        <v>59</v>
      </c>
      <c r="O167">
        <v>311947270</v>
      </c>
      <c r="P167" t="s">
        <v>313</v>
      </c>
      <c r="Q167" t="s">
        <v>314</v>
      </c>
      <c r="R167" t="s">
        <v>62</v>
      </c>
      <c r="S167"/>
      <c r="T167" t="s">
        <v>63</v>
      </c>
      <c r="U167"/>
      <c r="V167" t="s">
        <v>64</v>
      </c>
      <c r="W167"/>
      <c r="X167"/>
      <c r="Y167">
        <v>0.79</v>
      </c>
      <c r="Z167" t="s">
        <v>58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:256">
      <c r="A168" s="29">
        <v>40908</v>
      </c>
      <c r="B168" s="29">
        <v>40938</v>
      </c>
      <c r="C168"/>
      <c r="D168" t="s">
        <v>315</v>
      </c>
      <c r="E168" t="s">
        <v>315</v>
      </c>
      <c r="F168">
        <v>1</v>
      </c>
      <c r="G168">
        <v>6.4</v>
      </c>
      <c r="H168">
        <v>6.4</v>
      </c>
      <c r="I168" t="s">
        <v>66</v>
      </c>
      <c r="J168">
        <v>8.2000000000000003E-2</v>
      </c>
      <c r="K168" s="30">
        <v>0.52480000000000004</v>
      </c>
      <c r="L168" s="30">
        <v>7.8720787200000003E-2</v>
      </c>
      <c r="M168" s="30">
        <v>0.44607921280000001</v>
      </c>
      <c r="N168" t="s">
        <v>59</v>
      </c>
      <c r="O168">
        <v>960749684</v>
      </c>
      <c r="P168" t="s">
        <v>316</v>
      </c>
      <c r="Q168" t="s">
        <v>317</v>
      </c>
      <c r="R168" t="s">
        <v>62</v>
      </c>
      <c r="S168"/>
      <c r="T168" t="s">
        <v>63</v>
      </c>
      <c r="U168"/>
      <c r="V168" t="s">
        <v>70</v>
      </c>
      <c r="W168"/>
      <c r="X168"/>
      <c r="Y168">
        <v>9</v>
      </c>
      <c r="Z168" t="s">
        <v>66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</row>
    <row r="169" spans="1:256">
      <c r="A169" s="29">
        <v>40908</v>
      </c>
      <c r="B169" s="29">
        <v>40938</v>
      </c>
      <c r="C169"/>
      <c r="D169" t="s">
        <v>315</v>
      </c>
      <c r="E169" t="s">
        <v>315</v>
      </c>
      <c r="F169">
        <v>4</v>
      </c>
      <c r="G169">
        <v>0.57000000000000006</v>
      </c>
      <c r="H169">
        <v>2.2800000000000002</v>
      </c>
      <c r="I169" t="s">
        <v>58</v>
      </c>
      <c r="J169">
        <v>1</v>
      </c>
      <c r="K169" s="30">
        <v>2.2800000000000002</v>
      </c>
      <c r="L169" s="30">
        <v>0.34200342</v>
      </c>
      <c r="M169" s="30">
        <v>1.9379965800000001</v>
      </c>
      <c r="N169" t="s">
        <v>59</v>
      </c>
      <c r="O169">
        <v>960749684</v>
      </c>
      <c r="P169" t="s">
        <v>316</v>
      </c>
      <c r="Q169" t="s">
        <v>317</v>
      </c>
      <c r="R169" t="s">
        <v>62</v>
      </c>
      <c r="S169"/>
      <c r="T169" t="s">
        <v>63</v>
      </c>
      <c r="U169"/>
      <c r="V169" t="s">
        <v>64</v>
      </c>
      <c r="W169"/>
      <c r="X169"/>
      <c r="Y169">
        <v>0.79</v>
      </c>
      <c r="Z169" t="s">
        <v>58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</row>
    <row r="170" spans="1:256">
      <c r="A170" s="29">
        <v>40908</v>
      </c>
      <c r="B170" s="29">
        <v>40938</v>
      </c>
      <c r="C170"/>
      <c r="D170" t="s">
        <v>318</v>
      </c>
      <c r="E170" t="s">
        <v>318</v>
      </c>
      <c r="F170">
        <v>1</v>
      </c>
      <c r="G170">
        <v>0.57000000000000006</v>
      </c>
      <c r="H170">
        <v>0.57000000000000006</v>
      </c>
      <c r="I170" t="s">
        <v>58</v>
      </c>
      <c r="J170">
        <v>1</v>
      </c>
      <c r="K170" s="30">
        <v>0.57000000000000006</v>
      </c>
      <c r="L170" s="30">
        <v>8.5500855000000001E-2</v>
      </c>
      <c r="M170" s="30">
        <v>0.48449914500000002</v>
      </c>
      <c r="N170" t="s">
        <v>59</v>
      </c>
      <c r="O170">
        <v>960749686</v>
      </c>
      <c r="P170" t="s">
        <v>316</v>
      </c>
      <c r="Q170" t="s">
        <v>319</v>
      </c>
      <c r="R170" t="s">
        <v>62</v>
      </c>
      <c r="S170"/>
      <c r="T170" t="s">
        <v>63</v>
      </c>
      <c r="U170"/>
      <c r="V170" t="s">
        <v>64</v>
      </c>
      <c r="W170"/>
      <c r="X170"/>
      <c r="Y170">
        <v>0.79</v>
      </c>
      <c r="Z170" t="s">
        <v>58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</row>
    <row r="171" spans="1:256">
      <c r="A171" s="29">
        <v>40908</v>
      </c>
      <c r="B171" s="29">
        <v>40938</v>
      </c>
      <c r="C171">
        <v>677517010756</v>
      </c>
      <c r="D171"/>
      <c r="E171">
        <v>677517010756</v>
      </c>
      <c r="F171">
        <v>2</v>
      </c>
      <c r="G171">
        <v>4.3</v>
      </c>
      <c r="H171">
        <v>8.6</v>
      </c>
      <c r="I171" t="s">
        <v>58</v>
      </c>
      <c r="J171">
        <v>1</v>
      </c>
      <c r="K171" s="30">
        <v>8.6</v>
      </c>
      <c r="L171" s="30">
        <v>1.2900129001</v>
      </c>
      <c r="M171" s="30">
        <v>7.3099870998999998</v>
      </c>
      <c r="N171" t="s">
        <v>59</v>
      </c>
      <c r="O171">
        <v>1006871419</v>
      </c>
      <c r="P171" t="s">
        <v>316</v>
      </c>
      <c r="Q171" t="s">
        <v>320</v>
      </c>
      <c r="R171" t="s">
        <v>62</v>
      </c>
      <c r="S171"/>
      <c r="T171" t="s">
        <v>101</v>
      </c>
      <c r="U171"/>
      <c r="V171" t="s">
        <v>64</v>
      </c>
      <c r="W171"/>
      <c r="X171" t="s">
        <v>103</v>
      </c>
      <c r="Y171">
        <v>7.99</v>
      </c>
      <c r="Z171" t="s">
        <v>58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:256">
      <c r="A172" s="29">
        <v>40908</v>
      </c>
      <c r="B172" s="29">
        <v>40938</v>
      </c>
      <c r="C172">
        <v>677517010756</v>
      </c>
      <c r="D172"/>
      <c r="E172">
        <v>677517010756</v>
      </c>
      <c r="F172">
        <v>1</v>
      </c>
      <c r="G172">
        <v>4.3</v>
      </c>
      <c r="H172">
        <v>4.3</v>
      </c>
      <c r="I172" t="s">
        <v>58</v>
      </c>
      <c r="J172">
        <v>1</v>
      </c>
      <c r="K172" s="30">
        <v>4.3</v>
      </c>
      <c r="L172" s="30">
        <v>0.64500645010000002</v>
      </c>
      <c r="M172" s="30">
        <v>3.6549935498999999</v>
      </c>
      <c r="N172" t="s">
        <v>59</v>
      </c>
      <c r="O172">
        <v>1006871419</v>
      </c>
      <c r="P172" t="s">
        <v>316</v>
      </c>
      <c r="Q172" t="s">
        <v>320</v>
      </c>
      <c r="R172" t="s">
        <v>62</v>
      </c>
      <c r="S172"/>
      <c r="T172" t="s">
        <v>101</v>
      </c>
      <c r="U172"/>
      <c r="V172" t="s">
        <v>64</v>
      </c>
      <c r="W172"/>
      <c r="X172"/>
      <c r="Y172">
        <v>7.99</v>
      </c>
      <c r="Z172" t="s">
        <v>58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:256">
      <c r="A173" s="29">
        <v>40908</v>
      </c>
      <c r="B173" s="29">
        <v>40938</v>
      </c>
      <c r="C173"/>
      <c r="D173" t="s">
        <v>321</v>
      </c>
      <c r="E173" t="s">
        <v>321</v>
      </c>
      <c r="F173">
        <v>1</v>
      </c>
      <c r="G173">
        <v>0.57000000000000006</v>
      </c>
      <c r="H173">
        <v>0.57000000000000006</v>
      </c>
      <c r="I173" t="s">
        <v>58</v>
      </c>
      <c r="J173">
        <v>1</v>
      </c>
      <c r="K173" s="30">
        <v>0.57000000000000006</v>
      </c>
      <c r="L173" s="30">
        <v>8.5500855000000001E-2</v>
      </c>
      <c r="M173" s="30">
        <v>0.48449914500000002</v>
      </c>
      <c r="N173" t="s">
        <v>59</v>
      </c>
      <c r="O173">
        <v>1006871423</v>
      </c>
      <c r="P173" t="s">
        <v>316</v>
      </c>
      <c r="Q173" t="s">
        <v>322</v>
      </c>
      <c r="R173" t="s">
        <v>62</v>
      </c>
      <c r="S173"/>
      <c r="T173" t="s">
        <v>63</v>
      </c>
      <c r="U173"/>
      <c r="V173" t="s">
        <v>64</v>
      </c>
      <c r="W173"/>
      <c r="X173"/>
      <c r="Y173">
        <v>0.79</v>
      </c>
      <c r="Z173" t="s">
        <v>58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:256">
      <c r="A174" s="29">
        <v>40908</v>
      </c>
      <c r="B174" s="29">
        <v>40938</v>
      </c>
      <c r="C174"/>
      <c r="D174" t="s">
        <v>323</v>
      </c>
      <c r="E174" t="s">
        <v>323</v>
      </c>
      <c r="F174">
        <v>-1</v>
      </c>
      <c r="G174">
        <v>0.57000000000000006</v>
      </c>
      <c r="H174">
        <v>-0.57000000000000006</v>
      </c>
      <c r="I174" t="s">
        <v>58</v>
      </c>
      <c r="J174">
        <v>1</v>
      </c>
      <c r="K174" s="30">
        <v>-0.57000000000000006</v>
      </c>
      <c r="L174" s="30">
        <v>-8.5500855000000001E-2</v>
      </c>
      <c r="M174" s="30">
        <v>-0.48449914500000002</v>
      </c>
      <c r="N174" t="s">
        <v>105</v>
      </c>
      <c r="O174">
        <v>1006871424</v>
      </c>
      <c r="P174" t="s">
        <v>316</v>
      </c>
      <c r="Q174" t="s">
        <v>324</v>
      </c>
      <c r="R174" t="s">
        <v>62</v>
      </c>
      <c r="S174"/>
      <c r="T174" t="s">
        <v>63</v>
      </c>
      <c r="U174"/>
      <c r="V174" t="s">
        <v>64</v>
      </c>
      <c r="W174"/>
      <c r="X174" t="s">
        <v>107</v>
      </c>
      <c r="Y174">
        <v>-0.79</v>
      </c>
      <c r="Z174" t="s">
        <v>58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56">
      <c r="A175" s="29">
        <v>40908</v>
      </c>
      <c r="B175" s="29">
        <v>40938</v>
      </c>
      <c r="C175"/>
      <c r="D175" t="s">
        <v>323</v>
      </c>
      <c r="E175" t="s">
        <v>323</v>
      </c>
      <c r="F175">
        <v>2</v>
      </c>
      <c r="G175">
        <v>0.57000000000000006</v>
      </c>
      <c r="H175">
        <v>1.1400000000000001</v>
      </c>
      <c r="I175" t="s">
        <v>58</v>
      </c>
      <c r="J175">
        <v>1</v>
      </c>
      <c r="K175" s="30">
        <v>1.1400000000000001</v>
      </c>
      <c r="L175" s="30">
        <v>0.17100171</v>
      </c>
      <c r="M175" s="30">
        <v>0.96899829000000004</v>
      </c>
      <c r="N175" t="s">
        <v>59</v>
      </c>
      <c r="O175">
        <v>1006871424</v>
      </c>
      <c r="P175" t="s">
        <v>316</v>
      </c>
      <c r="Q175" t="s">
        <v>324</v>
      </c>
      <c r="R175" t="s">
        <v>62</v>
      </c>
      <c r="S175"/>
      <c r="T175" t="s">
        <v>63</v>
      </c>
      <c r="U175"/>
      <c r="V175" t="s">
        <v>64</v>
      </c>
      <c r="W175"/>
      <c r="X175"/>
      <c r="Y175">
        <v>0.79</v>
      </c>
      <c r="Z175" t="s">
        <v>58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</row>
    <row r="176" spans="1:256">
      <c r="A176" s="29">
        <v>40908</v>
      </c>
      <c r="B176" s="29">
        <v>40938</v>
      </c>
      <c r="C176"/>
      <c r="D176" t="s">
        <v>325</v>
      </c>
      <c r="E176" t="s">
        <v>325</v>
      </c>
      <c r="F176">
        <v>1</v>
      </c>
      <c r="G176">
        <v>0.57000000000000006</v>
      </c>
      <c r="H176">
        <v>0.57000000000000006</v>
      </c>
      <c r="I176" t="s">
        <v>58</v>
      </c>
      <c r="J176">
        <v>1</v>
      </c>
      <c r="K176" s="30">
        <v>0.57000000000000006</v>
      </c>
      <c r="L176" s="30">
        <v>8.5500855000000001E-2</v>
      </c>
      <c r="M176" s="30">
        <v>0.48449914500000002</v>
      </c>
      <c r="N176" t="s">
        <v>59</v>
      </c>
      <c r="O176">
        <v>1006871425</v>
      </c>
      <c r="P176" t="s">
        <v>316</v>
      </c>
      <c r="Q176" t="s">
        <v>320</v>
      </c>
      <c r="R176" t="s">
        <v>62</v>
      </c>
      <c r="S176"/>
      <c r="T176" t="s">
        <v>63</v>
      </c>
      <c r="U176"/>
      <c r="V176" t="s">
        <v>64</v>
      </c>
      <c r="W176"/>
      <c r="X176"/>
      <c r="Y176">
        <v>0.79</v>
      </c>
      <c r="Z176" t="s">
        <v>58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</row>
    <row r="177" spans="1:256">
      <c r="A177" s="29">
        <v>40908</v>
      </c>
      <c r="B177" s="29">
        <v>40938</v>
      </c>
      <c r="C177"/>
      <c r="D177" t="s">
        <v>326</v>
      </c>
      <c r="E177" t="s">
        <v>326</v>
      </c>
      <c r="F177">
        <v>-2</v>
      </c>
      <c r="G177">
        <v>0.57000000000000006</v>
      </c>
      <c r="H177">
        <v>-1.1400000000000001</v>
      </c>
      <c r="I177" t="s">
        <v>58</v>
      </c>
      <c r="J177">
        <v>1</v>
      </c>
      <c r="K177" s="30">
        <v>-1.1400000000000001</v>
      </c>
      <c r="L177" s="30">
        <v>-0.17100171</v>
      </c>
      <c r="M177" s="30">
        <v>-0.96899829000000004</v>
      </c>
      <c r="N177" t="s">
        <v>105</v>
      </c>
      <c r="O177">
        <v>1006871426</v>
      </c>
      <c r="P177" t="s">
        <v>316</v>
      </c>
      <c r="Q177" t="s">
        <v>327</v>
      </c>
      <c r="R177" t="s">
        <v>62</v>
      </c>
      <c r="S177"/>
      <c r="T177" t="s">
        <v>63</v>
      </c>
      <c r="U177"/>
      <c r="V177" t="s">
        <v>64</v>
      </c>
      <c r="W177"/>
      <c r="X177" t="s">
        <v>107</v>
      </c>
      <c r="Y177">
        <v>-0.79</v>
      </c>
      <c r="Z177" t="s">
        <v>58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:256">
      <c r="A178" s="29">
        <v>40908</v>
      </c>
      <c r="B178" s="29">
        <v>40938</v>
      </c>
      <c r="C178"/>
      <c r="D178" t="s">
        <v>326</v>
      </c>
      <c r="E178" t="s">
        <v>326</v>
      </c>
      <c r="F178">
        <v>10</v>
      </c>
      <c r="G178">
        <v>0.57000000000000006</v>
      </c>
      <c r="H178">
        <v>5.7</v>
      </c>
      <c r="I178" t="s">
        <v>58</v>
      </c>
      <c r="J178">
        <v>1</v>
      </c>
      <c r="K178" s="30">
        <v>5.7</v>
      </c>
      <c r="L178" s="30">
        <v>0.85500855009999999</v>
      </c>
      <c r="M178" s="30">
        <v>4.8449914499000002</v>
      </c>
      <c r="N178" t="s">
        <v>59</v>
      </c>
      <c r="O178">
        <v>1006871426</v>
      </c>
      <c r="P178" t="s">
        <v>316</v>
      </c>
      <c r="Q178" t="s">
        <v>327</v>
      </c>
      <c r="R178" t="s">
        <v>62</v>
      </c>
      <c r="S178"/>
      <c r="T178" t="s">
        <v>63</v>
      </c>
      <c r="U178"/>
      <c r="V178" t="s">
        <v>64</v>
      </c>
      <c r="W178"/>
      <c r="X178"/>
      <c r="Y178">
        <v>0.79</v>
      </c>
      <c r="Z178" t="s">
        <v>58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</row>
    <row r="179" spans="1:256">
      <c r="A179" s="29">
        <v>40908</v>
      </c>
      <c r="B179" s="29">
        <v>40938</v>
      </c>
      <c r="C179"/>
      <c r="D179" t="s">
        <v>328</v>
      </c>
      <c r="E179" t="s">
        <v>328</v>
      </c>
      <c r="F179">
        <v>18</v>
      </c>
      <c r="G179">
        <v>0.57000000000000006</v>
      </c>
      <c r="H179">
        <v>10.26</v>
      </c>
      <c r="I179" t="s">
        <v>58</v>
      </c>
      <c r="J179">
        <v>1</v>
      </c>
      <c r="K179" s="30">
        <v>10.26</v>
      </c>
      <c r="L179" s="30">
        <v>1.5390153901999999</v>
      </c>
      <c r="M179" s="30">
        <v>8.7209846098000003</v>
      </c>
      <c r="N179" t="s">
        <v>59</v>
      </c>
      <c r="O179">
        <v>1006871428</v>
      </c>
      <c r="P179" t="s">
        <v>316</v>
      </c>
      <c r="Q179" t="s">
        <v>319</v>
      </c>
      <c r="R179" t="s">
        <v>62</v>
      </c>
      <c r="S179"/>
      <c r="T179" t="s">
        <v>63</v>
      </c>
      <c r="U179"/>
      <c r="V179" t="s">
        <v>64</v>
      </c>
      <c r="W179"/>
      <c r="X179"/>
      <c r="Y179">
        <v>0.79</v>
      </c>
      <c r="Z179" t="s">
        <v>58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</row>
    <row r="180" spans="1:256">
      <c r="A180" s="29">
        <v>40908</v>
      </c>
      <c r="B180" s="29">
        <v>40938</v>
      </c>
      <c r="C180"/>
      <c r="D180" t="s">
        <v>329</v>
      </c>
      <c r="E180" t="s">
        <v>329</v>
      </c>
      <c r="F180">
        <v>1</v>
      </c>
      <c r="G180">
        <v>0.57000000000000006</v>
      </c>
      <c r="H180">
        <v>0.57000000000000006</v>
      </c>
      <c r="I180" t="s">
        <v>58</v>
      </c>
      <c r="J180">
        <v>1</v>
      </c>
      <c r="K180" s="30">
        <v>0.57000000000000006</v>
      </c>
      <c r="L180" s="30">
        <v>8.5500855000000001E-2</v>
      </c>
      <c r="M180" s="30">
        <v>0.48449914500000002</v>
      </c>
      <c r="N180" t="s">
        <v>59</v>
      </c>
      <c r="O180">
        <v>1006871429</v>
      </c>
      <c r="P180" t="s">
        <v>316</v>
      </c>
      <c r="Q180" t="s">
        <v>330</v>
      </c>
      <c r="R180" t="s">
        <v>62</v>
      </c>
      <c r="S180"/>
      <c r="T180" t="s">
        <v>63</v>
      </c>
      <c r="U180"/>
      <c r="V180" t="s">
        <v>64</v>
      </c>
      <c r="W180"/>
      <c r="X180"/>
      <c r="Y180">
        <v>0.79</v>
      </c>
      <c r="Z180" t="s">
        <v>58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</row>
    <row r="181" spans="1:256">
      <c r="A181" s="29">
        <v>40908</v>
      </c>
      <c r="B181" s="29">
        <v>40938</v>
      </c>
      <c r="C181"/>
      <c r="D181" t="s">
        <v>331</v>
      </c>
      <c r="E181" t="s">
        <v>331</v>
      </c>
      <c r="F181">
        <v>1</v>
      </c>
      <c r="G181">
        <v>0.57000000000000006</v>
      </c>
      <c r="H181">
        <v>0.57000000000000006</v>
      </c>
      <c r="I181" t="s">
        <v>58</v>
      </c>
      <c r="J181">
        <v>1</v>
      </c>
      <c r="K181" s="30">
        <v>0.57000000000000006</v>
      </c>
      <c r="L181" s="30">
        <v>8.5500855000000001E-2</v>
      </c>
      <c r="M181" s="30">
        <v>0.48449914500000002</v>
      </c>
      <c r="N181" t="s">
        <v>59</v>
      </c>
      <c r="O181">
        <v>1006871430</v>
      </c>
      <c r="P181" t="s">
        <v>316</v>
      </c>
      <c r="Q181" t="s">
        <v>332</v>
      </c>
      <c r="R181" t="s">
        <v>62</v>
      </c>
      <c r="S181"/>
      <c r="T181" t="s">
        <v>63</v>
      </c>
      <c r="U181"/>
      <c r="V181" t="s">
        <v>64</v>
      </c>
      <c r="W181"/>
      <c r="X181"/>
      <c r="Y181">
        <v>0.79</v>
      </c>
      <c r="Z181" t="s">
        <v>58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</row>
    <row r="182" spans="1:256">
      <c r="A182" s="29">
        <v>40908</v>
      </c>
      <c r="B182" s="29">
        <v>40938</v>
      </c>
      <c r="C182"/>
      <c r="D182" t="s">
        <v>333</v>
      </c>
      <c r="E182" t="s">
        <v>333</v>
      </c>
      <c r="F182">
        <v>3</v>
      </c>
      <c r="G182">
        <v>0.57000000000000006</v>
      </c>
      <c r="H182">
        <v>1.71</v>
      </c>
      <c r="I182" t="s">
        <v>58</v>
      </c>
      <c r="J182">
        <v>1</v>
      </c>
      <c r="K182" s="30">
        <v>1.71</v>
      </c>
      <c r="L182" s="30">
        <v>0.25650256500000002</v>
      </c>
      <c r="M182" s="30">
        <v>1.4534974350000001</v>
      </c>
      <c r="N182" t="s">
        <v>59</v>
      </c>
      <c r="O182">
        <v>1006871432</v>
      </c>
      <c r="P182" t="s">
        <v>316</v>
      </c>
      <c r="Q182" t="s">
        <v>334</v>
      </c>
      <c r="R182" t="s">
        <v>62</v>
      </c>
      <c r="S182"/>
      <c r="T182" t="s">
        <v>63</v>
      </c>
      <c r="U182"/>
      <c r="V182" t="s">
        <v>64</v>
      </c>
      <c r="W182"/>
      <c r="X182"/>
      <c r="Y182">
        <v>0.79</v>
      </c>
      <c r="Z182" t="s">
        <v>58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:256">
      <c r="A183" s="29">
        <v>40908</v>
      </c>
      <c r="B183" s="29">
        <v>40938</v>
      </c>
      <c r="C183"/>
      <c r="D183" t="s">
        <v>335</v>
      </c>
      <c r="E183" t="s">
        <v>335</v>
      </c>
      <c r="F183">
        <v>2</v>
      </c>
      <c r="G183">
        <v>0.57000000000000006</v>
      </c>
      <c r="H183">
        <v>1.1400000000000001</v>
      </c>
      <c r="I183" t="s">
        <v>58</v>
      </c>
      <c r="J183">
        <v>1</v>
      </c>
      <c r="K183" s="30">
        <v>1.1400000000000001</v>
      </c>
      <c r="L183" s="30">
        <v>0.17100171</v>
      </c>
      <c r="M183" s="30">
        <v>0.96899829000000004</v>
      </c>
      <c r="N183" t="s">
        <v>59</v>
      </c>
      <c r="O183">
        <v>1006871433</v>
      </c>
      <c r="P183" t="s">
        <v>316</v>
      </c>
      <c r="Q183" t="s">
        <v>317</v>
      </c>
      <c r="R183" t="s">
        <v>62</v>
      </c>
      <c r="S183"/>
      <c r="T183" t="s">
        <v>63</v>
      </c>
      <c r="U183"/>
      <c r="V183" t="s">
        <v>64</v>
      </c>
      <c r="W183"/>
      <c r="X183"/>
      <c r="Y183">
        <v>0.79</v>
      </c>
      <c r="Z183" t="s">
        <v>58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</row>
    <row r="184" spans="1:256">
      <c r="A184" s="29">
        <v>40908</v>
      </c>
      <c r="B184" s="29">
        <v>40938</v>
      </c>
      <c r="C184"/>
      <c r="D184" t="s">
        <v>315</v>
      </c>
      <c r="E184" t="s">
        <v>315</v>
      </c>
      <c r="F184">
        <v>3</v>
      </c>
      <c r="G184">
        <v>0.71</v>
      </c>
      <c r="H184">
        <v>2.13</v>
      </c>
      <c r="I184" t="s">
        <v>73</v>
      </c>
      <c r="J184">
        <v>0.7732500000000001</v>
      </c>
      <c r="K184" s="30">
        <v>1.6470224999999998</v>
      </c>
      <c r="L184" s="30">
        <v>0.24705584560000002</v>
      </c>
      <c r="M184" s="30">
        <v>1.3999666544</v>
      </c>
      <c r="N184" t="s">
        <v>59</v>
      </c>
      <c r="O184">
        <v>960749684</v>
      </c>
      <c r="P184" t="s">
        <v>316</v>
      </c>
      <c r="Q184" t="s">
        <v>317</v>
      </c>
      <c r="R184" t="s">
        <v>62</v>
      </c>
      <c r="S184"/>
      <c r="T184" t="s">
        <v>63</v>
      </c>
      <c r="U184"/>
      <c r="V184" t="s">
        <v>121</v>
      </c>
      <c r="W184"/>
      <c r="X184"/>
      <c r="Y184">
        <v>0.99</v>
      </c>
      <c r="Z184" t="s">
        <v>73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</row>
    <row r="185" spans="1:256">
      <c r="A185" s="29">
        <v>40908</v>
      </c>
      <c r="B185" s="29">
        <v>40938</v>
      </c>
      <c r="C185"/>
      <c r="D185" t="s">
        <v>315</v>
      </c>
      <c r="E185" t="s">
        <v>315</v>
      </c>
      <c r="F185">
        <v>1</v>
      </c>
      <c r="G185">
        <v>0.71</v>
      </c>
      <c r="H185">
        <v>0.71</v>
      </c>
      <c r="I185" t="s">
        <v>73</v>
      </c>
      <c r="J185">
        <v>0.7732500000000001</v>
      </c>
      <c r="K185" s="30">
        <v>0.54900749999999998</v>
      </c>
      <c r="L185" s="30">
        <v>8.2351948500000008E-2</v>
      </c>
      <c r="M185" s="30">
        <v>0.46665555150000004</v>
      </c>
      <c r="N185" t="s">
        <v>59</v>
      </c>
      <c r="O185">
        <v>960749684</v>
      </c>
      <c r="P185" t="s">
        <v>316</v>
      </c>
      <c r="Q185" t="s">
        <v>317</v>
      </c>
      <c r="R185" t="s">
        <v>62</v>
      </c>
      <c r="S185"/>
      <c r="T185" t="s">
        <v>63</v>
      </c>
      <c r="U185"/>
      <c r="V185" t="s">
        <v>74</v>
      </c>
      <c r="W185"/>
      <c r="X185"/>
      <c r="Y185">
        <v>0.99</v>
      </c>
      <c r="Z185" t="s">
        <v>73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</row>
    <row r="186" spans="1:256">
      <c r="A186" s="29">
        <v>40908</v>
      </c>
      <c r="B186" s="29">
        <v>40938</v>
      </c>
      <c r="C186"/>
      <c r="D186" t="s">
        <v>315</v>
      </c>
      <c r="E186" t="s">
        <v>315</v>
      </c>
      <c r="F186">
        <v>1</v>
      </c>
      <c r="G186">
        <v>0.71</v>
      </c>
      <c r="H186">
        <v>0.71</v>
      </c>
      <c r="I186" t="s">
        <v>73</v>
      </c>
      <c r="J186">
        <v>0.7732500000000001</v>
      </c>
      <c r="K186" s="30">
        <v>0.54900749999999998</v>
      </c>
      <c r="L186" s="30">
        <v>8.2351948500000008E-2</v>
      </c>
      <c r="M186" s="30">
        <v>0.46665555150000004</v>
      </c>
      <c r="N186" t="s">
        <v>59</v>
      </c>
      <c r="O186">
        <v>960749684</v>
      </c>
      <c r="P186" t="s">
        <v>316</v>
      </c>
      <c r="Q186" t="s">
        <v>317</v>
      </c>
      <c r="R186" t="s">
        <v>62</v>
      </c>
      <c r="S186"/>
      <c r="T186" t="s">
        <v>63</v>
      </c>
      <c r="U186"/>
      <c r="V186" t="s">
        <v>138</v>
      </c>
      <c r="W186"/>
      <c r="X186"/>
      <c r="Y186">
        <v>0.99</v>
      </c>
      <c r="Z186" t="s">
        <v>73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</row>
    <row r="187" spans="1:256">
      <c r="A187" s="29">
        <v>40908</v>
      </c>
      <c r="B187" s="29">
        <v>40938</v>
      </c>
      <c r="C187"/>
      <c r="D187" t="s">
        <v>315</v>
      </c>
      <c r="E187" t="s">
        <v>315</v>
      </c>
      <c r="F187">
        <v>1</v>
      </c>
      <c r="G187">
        <v>0.71</v>
      </c>
      <c r="H187">
        <v>0.71</v>
      </c>
      <c r="I187" t="s">
        <v>73</v>
      </c>
      <c r="J187">
        <v>0.7732500000000001</v>
      </c>
      <c r="K187" s="30">
        <v>0.54900749999999998</v>
      </c>
      <c r="L187" s="30">
        <v>8.2351948500000008E-2</v>
      </c>
      <c r="M187" s="30">
        <v>0.46665555150000004</v>
      </c>
      <c r="N187" t="s">
        <v>59</v>
      </c>
      <c r="O187">
        <v>960749684</v>
      </c>
      <c r="P187" t="s">
        <v>316</v>
      </c>
      <c r="Q187" t="s">
        <v>317</v>
      </c>
      <c r="R187" t="s">
        <v>62</v>
      </c>
      <c r="S187"/>
      <c r="T187" t="s">
        <v>63</v>
      </c>
      <c r="U187"/>
      <c r="V187" t="s">
        <v>134</v>
      </c>
      <c r="W187"/>
      <c r="X187"/>
      <c r="Y187">
        <v>0.99</v>
      </c>
      <c r="Z187" t="s">
        <v>73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</row>
    <row r="188" spans="1:256">
      <c r="A188" s="29">
        <v>40908</v>
      </c>
      <c r="B188" s="29">
        <v>40938</v>
      </c>
      <c r="C188"/>
      <c r="D188" t="s">
        <v>318</v>
      </c>
      <c r="E188" t="s">
        <v>318</v>
      </c>
      <c r="F188">
        <v>1</v>
      </c>
      <c r="G188">
        <v>0.71</v>
      </c>
      <c r="H188">
        <v>0.71</v>
      </c>
      <c r="I188" t="s">
        <v>73</v>
      </c>
      <c r="J188">
        <v>0.7732500000000001</v>
      </c>
      <c r="K188" s="30">
        <v>0.54900749999999998</v>
      </c>
      <c r="L188" s="30">
        <v>8.2351948500000008E-2</v>
      </c>
      <c r="M188" s="30">
        <v>0.46665555150000004</v>
      </c>
      <c r="N188" t="s">
        <v>59</v>
      </c>
      <c r="O188">
        <v>960749686</v>
      </c>
      <c r="P188" t="s">
        <v>316</v>
      </c>
      <c r="Q188" t="s">
        <v>319</v>
      </c>
      <c r="R188" t="s">
        <v>62</v>
      </c>
      <c r="S188"/>
      <c r="T188" t="s">
        <v>63</v>
      </c>
      <c r="U188"/>
      <c r="V188" t="s">
        <v>121</v>
      </c>
      <c r="W188"/>
      <c r="X188"/>
      <c r="Y188">
        <v>0.99</v>
      </c>
      <c r="Z188" t="s">
        <v>73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</row>
    <row r="189" spans="1:256">
      <c r="A189" s="29">
        <v>40908</v>
      </c>
      <c r="B189" s="29">
        <v>40938</v>
      </c>
      <c r="C189"/>
      <c r="D189" t="s">
        <v>318</v>
      </c>
      <c r="E189" t="s">
        <v>318</v>
      </c>
      <c r="F189">
        <v>1</v>
      </c>
      <c r="G189">
        <v>0.71</v>
      </c>
      <c r="H189">
        <v>0.71</v>
      </c>
      <c r="I189" t="s">
        <v>73</v>
      </c>
      <c r="J189">
        <v>0.7732500000000001</v>
      </c>
      <c r="K189" s="30">
        <v>0.54900749999999998</v>
      </c>
      <c r="L189" s="30">
        <v>8.2351948500000008E-2</v>
      </c>
      <c r="M189" s="30">
        <v>0.46665555150000004</v>
      </c>
      <c r="N189" t="s">
        <v>59</v>
      </c>
      <c r="O189">
        <v>960749686</v>
      </c>
      <c r="P189" t="s">
        <v>316</v>
      </c>
      <c r="Q189" t="s">
        <v>319</v>
      </c>
      <c r="R189" t="s">
        <v>62</v>
      </c>
      <c r="S189"/>
      <c r="T189" t="s">
        <v>63</v>
      </c>
      <c r="U189"/>
      <c r="V189" t="s">
        <v>120</v>
      </c>
      <c r="W189"/>
      <c r="X189"/>
      <c r="Y189">
        <v>0.99</v>
      </c>
      <c r="Z189" t="s">
        <v>73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</row>
    <row r="190" spans="1:256">
      <c r="A190" s="29">
        <v>40908</v>
      </c>
      <c r="B190" s="29">
        <v>40938</v>
      </c>
      <c r="C190">
        <v>677517010756</v>
      </c>
      <c r="D190"/>
      <c r="E190">
        <v>677517010756</v>
      </c>
      <c r="F190">
        <v>1</v>
      </c>
      <c r="G190">
        <v>4.9000000000000004</v>
      </c>
      <c r="H190">
        <v>4.9000000000000004</v>
      </c>
      <c r="I190" t="s">
        <v>73</v>
      </c>
      <c r="J190">
        <v>0.7732500000000001</v>
      </c>
      <c r="K190" s="30">
        <v>3.7889249999999999</v>
      </c>
      <c r="L190" s="30">
        <v>0.56834443340000007</v>
      </c>
      <c r="M190" s="30">
        <v>3.2205805665999998</v>
      </c>
      <c r="N190" t="s">
        <v>59</v>
      </c>
      <c r="O190">
        <v>1006871419</v>
      </c>
      <c r="P190" t="s">
        <v>316</v>
      </c>
      <c r="Q190" t="s">
        <v>320</v>
      </c>
      <c r="R190" t="s">
        <v>62</v>
      </c>
      <c r="S190"/>
      <c r="T190" t="s">
        <v>101</v>
      </c>
      <c r="U190"/>
      <c r="V190" t="s">
        <v>150</v>
      </c>
      <c r="W190"/>
      <c r="X190"/>
      <c r="Y190">
        <v>8.99</v>
      </c>
      <c r="Z190" t="s">
        <v>73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</row>
    <row r="191" spans="1:256">
      <c r="A191" s="29">
        <v>40908</v>
      </c>
      <c r="B191" s="29">
        <v>40938</v>
      </c>
      <c r="C191"/>
      <c r="D191" t="s">
        <v>323</v>
      </c>
      <c r="E191" t="s">
        <v>323</v>
      </c>
      <c r="F191">
        <v>1</v>
      </c>
      <c r="G191">
        <v>0.71</v>
      </c>
      <c r="H191">
        <v>0.71</v>
      </c>
      <c r="I191" t="s">
        <v>73</v>
      </c>
      <c r="J191">
        <v>0.7732500000000001</v>
      </c>
      <c r="K191" s="30">
        <v>0.54900749999999998</v>
      </c>
      <c r="L191" s="30">
        <v>8.2351948500000008E-2</v>
      </c>
      <c r="M191" s="30">
        <v>0.46665555150000004</v>
      </c>
      <c r="N191" t="s">
        <v>59</v>
      </c>
      <c r="O191">
        <v>1006871424</v>
      </c>
      <c r="P191" t="s">
        <v>316</v>
      </c>
      <c r="Q191" t="s">
        <v>324</v>
      </c>
      <c r="R191" t="s">
        <v>62</v>
      </c>
      <c r="S191"/>
      <c r="T191" t="s">
        <v>63</v>
      </c>
      <c r="U191"/>
      <c r="V191" t="s">
        <v>120</v>
      </c>
      <c r="W191"/>
      <c r="X191"/>
      <c r="Y191">
        <v>0.99</v>
      </c>
      <c r="Z191" t="s">
        <v>73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</row>
    <row r="192" spans="1:256">
      <c r="A192" s="29">
        <v>40908</v>
      </c>
      <c r="B192" s="29">
        <v>40938</v>
      </c>
      <c r="C192"/>
      <c r="D192" t="s">
        <v>323</v>
      </c>
      <c r="E192" t="s">
        <v>323</v>
      </c>
      <c r="F192">
        <v>1</v>
      </c>
      <c r="G192">
        <v>0.71</v>
      </c>
      <c r="H192">
        <v>0.71</v>
      </c>
      <c r="I192" t="s">
        <v>73</v>
      </c>
      <c r="J192">
        <v>0.7732500000000001</v>
      </c>
      <c r="K192" s="30">
        <v>0.54900749999999998</v>
      </c>
      <c r="L192" s="30">
        <v>8.2351948500000008E-2</v>
      </c>
      <c r="M192" s="30">
        <v>0.46665555150000004</v>
      </c>
      <c r="N192" t="s">
        <v>59</v>
      </c>
      <c r="O192">
        <v>1006871424</v>
      </c>
      <c r="P192" t="s">
        <v>316</v>
      </c>
      <c r="Q192" t="s">
        <v>324</v>
      </c>
      <c r="R192" t="s">
        <v>62</v>
      </c>
      <c r="S192"/>
      <c r="T192" t="s">
        <v>63</v>
      </c>
      <c r="U192"/>
      <c r="V192" t="s">
        <v>150</v>
      </c>
      <c r="W192"/>
      <c r="X192"/>
      <c r="Y192">
        <v>0.99</v>
      </c>
      <c r="Z192" t="s">
        <v>73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</row>
    <row r="193" spans="1:256">
      <c r="A193" s="29">
        <v>40908</v>
      </c>
      <c r="B193" s="29">
        <v>40938</v>
      </c>
      <c r="C193"/>
      <c r="D193" t="s">
        <v>323</v>
      </c>
      <c r="E193" t="s">
        <v>323</v>
      </c>
      <c r="F193">
        <v>3</v>
      </c>
      <c r="G193">
        <v>0.71</v>
      </c>
      <c r="H193">
        <v>2.13</v>
      </c>
      <c r="I193" t="s">
        <v>73</v>
      </c>
      <c r="J193">
        <v>0.7732500000000001</v>
      </c>
      <c r="K193" s="30">
        <v>1.6470224999999998</v>
      </c>
      <c r="L193" s="30">
        <v>0.24705584560000002</v>
      </c>
      <c r="M193" s="30">
        <v>1.3999666544</v>
      </c>
      <c r="N193" t="s">
        <v>59</v>
      </c>
      <c r="O193">
        <v>1006871424</v>
      </c>
      <c r="P193" t="s">
        <v>316</v>
      </c>
      <c r="Q193" t="s">
        <v>324</v>
      </c>
      <c r="R193" t="s">
        <v>62</v>
      </c>
      <c r="S193"/>
      <c r="T193" t="s">
        <v>63</v>
      </c>
      <c r="U193"/>
      <c r="V193" t="s">
        <v>121</v>
      </c>
      <c r="W193"/>
      <c r="X193"/>
      <c r="Y193">
        <v>0.99</v>
      </c>
      <c r="Z193" t="s">
        <v>73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</row>
    <row r="194" spans="1:256">
      <c r="A194" s="29">
        <v>40908</v>
      </c>
      <c r="B194" s="29">
        <v>40938</v>
      </c>
      <c r="C194"/>
      <c r="D194" t="s">
        <v>326</v>
      </c>
      <c r="E194" t="s">
        <v>326</v>
      </c>
      <c r="F194">
        <v>1</v>
      </c>
      <c r="G194">
        <v>0.71</v>
      </c>
      <c r="H194">
        <v>0.71</v>
      </c>
      <c r="I194" t="s">
        <v>73</v>
      </c>
      <c r="J194">
        <v>0.7732500000000001</v>
      </c>
      <c r="K194" s="30">
        <v>0.54900749999999998</v>
      </c>
      <c r="L194" s="30">
        <v>8.2351948500000008E-2</v>
      </c>
      <c r="M194" s="30">
        <v>0.46665555150000004</v>
      </c>
      <c r="N194" t="s">
        <v>59</v>
      </c>
      <c r="O194">
        <v>1006871426</v>
      </c>
      <c r="P194" t="s">
        <v>316</v>
      </c>
      <c r="Q194" t="s">
        <v>327</v>
      </c>
      <c r="R194" t="s">
        <v>62</v>
      </c>
      <c r="S194"/>
      <c r="T194" t="s">
        <v>63</v>
      </c>
      <c r="U194"/>
      <c r="V194" t="s">
        <v>120</v>
      </c>
      <c r="W194"/>
      <c r="X194"/>
      <c r="Y194">
        <v>0.99</v>
      </c>
      <c r="Z194" t="s">
        <v>73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</row>
    <row r="195" spans="1:256">
      <c r="A195" s="29">
        <v>40908</v>
      </c>
      <c r="B195" s="29">
        <v>40938</v>
      </c>
      <c r="C195"/>
      <c r="D195" t="s">
        <v>326</v>
      </c>
      <c r="E195" t="s">
        <v>326</v>
      </c>
      <c r="F195">
        <v>1</v>
      </c>
      <c r="G195">
        <v>0.71</v>
      </c>
      <c r="H195">
        <v>0.71</v>
      </c>
      <c r="I195" t="s">
        <v>73</v>
      </c>
      <c r="J195">
        <v>0.7732500000000001</v>
      </c>
      <c r="K195" s="30">
        <v>0.54900749999999998</v>
      </c>
      <c r="L195" s="30">
        <v>8.2351948500000008E-2</v>
      </c>
      <c r="M195" s="30">
        <v>0.46665555150000004</v>
      </c>
      <c r="N195" t="s">
        <v>59</v>
      </c>
      <c r="O195">
        <v>1006871426</v>
      </c>
      <c r="P195" t="s">
        <v>316</v>
      </c>
      <c r="Q195" t="s">
        <v>327</v>
      </c>
      <c r="R195" t="s">
        <v>62</v>
      </c>
      <c r="S195"/>
      <c r="T195" t="s">
        <v>63</v>
      </c>
      <c r="U195"/>
      <c r="V195" t="s">
        <v>336</v>
      </c>
      <c r="W195"/>
      <c r="X195"/>
      <c r="Y195">
        <v>0.99</v>
      </c>
      <c r="Z195" t="s">
        <v>73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</row>
    <row r="196" spans="1:256">
      <c r="A196" s="29">
        <v>40908</v>
      </c>
      <c r="B196" s="29">
        <v>40938</v>
      </c>
      <c r="C196"/>
      <c r="D196" t="s">
        <v>326</v>
      </c>
      <c r="E196" t="s">
        <v>326</v>
      </c>
      <c r="F196">
        <v>1</v>
      </c>
      <c r="G196">
        <v>0.71</v>
      </c>
      <c r="H196">
        <v>0.71</v>
      </c>
      <c r="I196" t="s">
        <v>73</v>
      </c>
      <c r="J196">
        <v>0.7732500000000001</v>
      </c>
      <c r="K196" s="30">
        <v>0.54900749999999998</v>
      </c>
      <c r="L196" s="30">
        <v>8.2351948500000008E-2</v>
      </c>
      <c r="M196" s="30">
        <v>0.46665555150000004</v>
      </c>
      <c r="N196" t="s">
        <v>59</v>
      </c>
      <c r="O196">
        <v>1006871426</v>
      </c>
      <c r="P196" t="s">
        <v>316</v>
      </c>
      <c r="Q196" t="s">
        <v>327</v>
      </c>
      <c r="R196" t="s">
        <v>62</v>
      </c>
      <c r="S196"/>
      <c r="T196" t="s">
        <v>63</v>
      </c>
      <c r="U196"/>
      <c r="V196" t="s">
        <v>150</v>
      </c>
      <c r="W196"/>
      <c r="X196"/>
      <c r="Y196">
        <v>0.99</v>
      </c>
      <c r="Z196" t="s">
        <v>73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</row>
    <row r="197" spans="1:256">
      <c r="A197" s="29">
        <v>40908</v>
      </c>
      <c r="B197" s="29">
        <v>40938</v>
      </c>
      <c r="C197"/>
      <c r="D197" t="s">
        <v>326</v>
      </c>
      <c r="E197" t="s">
        <v>326</v>
      </c>
      <c r="F197">
        <v>1</v>
      </c>
      <c r="G197">
        <v>0.71</v>
      </c>
      <c r="H197">
        <v>0.71</v>
      </c>
      <c r="I197" t="s">
        <v>73</v>
      </c>
      <c r="J197">
        <v>0.7732500000000001</v>
      </c>
      <c r="K197" s="30">
        <v>0.54900749999999998</v>
      </c>
      <c r="L197" s="30">
        <v>8.2351948500000008E-2</v>
      </c>
      <c r="M197" s="30">
        <v>0.46665555150000004</v>
      </c>
      <c r="N197" t="s">
        <v>59</v>
      </c>
      <c r="O197">
        <v>1006871426</v>
      </c>
      <c r="P197" t="s">
        <v>316</v>
      </c>
      <c r="Q197" t="s">
        <v>327</v>
      </c>
      <c r="R197" t="s">
        <v>62</v>
      </c>
      <c r="S197"/>
      <c r="T197" t="s">
        <v>63</v>
      </c>
      <c r="U197"/>
      <c r="V197" t="s">
        <v>138</v>
      </c>
      <c r="W197"/>
      <c r="X197"/>
      <c r="Y197">
        <v>0.99</v>
      </c>
      <c r="Z197" t="s">
        <v>73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</row>
    <row r="198" spans="1:256">
      <c r="A198" s="29">
        <v>40908</v>
      </c>
      <c r="B198" s="29">
        <v>40938</v>
      </c>
      <c r="C198"/>
      <c r="D198" t="s">
        <v>328</v>
      </c>
      <c r="E198" t="s">
        <v>328</v>
      </c>
      <c r="F198">
        <v>1</v>
      </c>
      <c r="G198">
        <v>0.71</v>
      </c>
      <c r="H198">
        <v>0.71</v>
      </c>
      <c r="I198" t="s">
        <v>73</v>
      </c>
      <c r="J198">
        <v>0.7732500000000001</v>
      </c>
      <c r="K198" s="30">
        <v>0.54900749999999998</v>
      </c>
      <c r="L198" s="30">
        <v>8.2351948500000008E-2</v>
      </c>
      <c r="M198" s="30">
        <v>0.46665555150000004</v>
      </c>
      <c r="N198" t="s">
        <v>59</v>
      </c>
      <c r="O198">
        <v>1006871428</v>
      </c>
      <c r="P198" t="s">
        <v>316</v>
      </c>
      <c r="Q198" t="s">
        <v>319</v>
      </c>
      <c r="R198" t="s">
        <v>62</v>
      </c>
      <c r="S198"/>
      <c r="T198" t="s">
        <v>63</v>
      </c>
      <c r="U198"/>
      <c r="V198" t="s">
        <v>74</v>
      </c>
      <c r="W198"/>
      <c r="X198"/>
      <c r="Y198">
        <v>0.99</v>
      </c>
      <c r="Z198" t="s">
        <v>73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</row>
    <row r="199" spans="1:256">
      <c r="A199" s="29">
        <v>40908</v>
      </c>
      <c r="B199" s="29">
        <v>40938</v>
      </c>
      <c r="C199"/>
      <c r="D199" t="s">
        <v>328</v>
      </c>
      <c r="E199" t="s">
        <v>328</v>
      </c>
      <c r="F199">
        <v>1</v>
      </c>
      <c r="G199">
        <v>0.71</v>
      </c>
      <c r="H199">
        <v>0.71</v>
      </c>
      <c r="I199" t="s">
        <v>73</v>
      </c>
      <c r="J199">
        <v>0.7732500000000001</v>
      </c>
      <c r="K199" s="30">
        <v>0.54900749999999998</v>
      </c>
      <c r="L199" s="30">
        <v>8.2351948500000008E-2</v>
      </c>
      <c r="M199" s="30">
        <v>0.46665555150000004</v>
      </c>
      <c r="N199" t="s">
        <v>59</v>
      </c>
      <c r="O199">
        <v>1006871428</v>
      </c>
      <c r="P199" t="s">
        <v>316</v>
      </c>
      <c r="Q199" t="s">
        <v>319</v>
      </c>
      <c r="R199" t="s">
        <v>62</v>
      </c>
      <c r="S199"/>
      <c r="T199" t="s">
        <v>63</v>
      </c>
      <c r="U199"/>
      <c r="V199" t="s">
        <v>281</v>
      </c>
      <c r="W199"/>
      <c r="X199"/>
      <c r="Y199">
        <v>0.99</v>
      </c>
      <c r="Z199" t="s">
        <v>73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</row>
    <row r="200" spans="1:256">
      <c r="A200" s="29">
        <v>40908</v>
      </c>
      <c r="B200" s="29">
        <v>40938</v>
      </c>
      <c r="C200"/>
      <c r="D200" t="s">
        <v>328</v>
      </c>
      <c r="E200" t="s">
        <v>328</v>
      </c>
      <c r="F200">
        <v>1</v>
      </c>
      <c r="G200">
        <v>0.71</v>
      </c>
      <c r="H200">
        <v>0.71</v>
      </c>
      <c r="I200" t="s">
        <v>73</v>
      </c>
      <c r="J200">
        <v>0.7732500000000001</v>
      </c>
      <c r="K200" s="30">
        <v>0.54900749999999998</v>
      </c>
      <c r="L200" s="30">
        <v>8.2351948500000008E-2</v>
      </c>
      <c r="M200" s="30">
        <v>0.46665555150000004</v>
      </c>
      <c r="N200" t="s">
        <v>59</v>
      </c>
      <c r="O200">
        <v>1006871428</v>
      </c>
      <c r="P200" t="s">
        <v>316</v>
      </c>
      <c r="Q200" t="s">
        <v>319</v>
      </c>
      <c r="R200" t="s">
        <v>62</v>
      </c>
      <c r="S200"/>
      <c r="T200" t="s">
        <v>63</v>
      </c>
      <c r="U200"/>
      <c r="V200" t="s">
        <v>121</v>
      </c>
      <c r="W200"/>
      <c r="X200"/>
      <c r="Y200">
        <v>0.99</v>
      </c>
      <c r="Z200" t="s">
        <v>73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</row>
    <row r="201" spans="1:256">
      <c r="A201" s="29">
        <v>40908</v>
      </c>
      <c r="B201" s="29">
        <v>40938</v>
      </c>
      <c r="C201"/>
      <c r="D201" t="s">
        <v>331</v>
      </c>
      <c r="E201" t="s">
        <v>331</v>
      </c>
      <c r="F201">
        <v>1</v>
      </c>
      <c r="G201">
        <v>0.71</v>
      </c>
      <c r="H201">
        <v>0.71</v>
      </c>
      <c r="I201" t="s">
        <v>73</v>
      </c>
      <c r="J201">
        <v>0.7732500000000001</v>
      </c>
      <c r="K201" s="30">
        <v>0.54900749999999998</v>
      </c>
      <c r="L201" s="30">
        <v>8.2351948500000008E-2</v>
      </c>
      <c r="M201" s="30">
        <v>0.46665555150000004</v>
      </c>
      <c r="N201" t="s">
        <v>59</v>
      </c>
      <c r="O201">
        <v>1006871430</v>
      </c>
      <c r="P201" t="s">
        <v>316</v>
      </c>
      <c r="Q201" t="s">
        <v>332</v>
      </c>
      <c r="R201" t="s">
        <v>62</v>
      </c>
      <c r="S201"/>
      <c r="T201" t="s">
        <v>63</v>
      </c>
      <c r="U201"/>
      <c r="V201" t="s">
        <v>74</v>
      </c>
      <c r="W201"/>
      <c r="X201"/>
      <c r="Y201">
        <v>0.99</v>
      </c>
      <c r="Z201" t="s">
        <v>73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</row>
    <row r="202" spans="1:256">
      <c r="A202" s="29">
        <v>40908</v>
      </c>
      <c r="B202" s="29">
        <v>40938</v>
      </c>
      <c r="C202"/>
      <c r="D202" t="s">
        <v>331</v>
      </c>
      <c r="E202" t="s">
        <v>331</v>
      </c>
      <c r="F202">
        <v>1</v>
      </c>
      <c r="G202">
        <v>0.71</v>
      </c>
      <c r="H202">
        <v>0.71</v>
      </c>
      <c r="I202" t="s">
        <v>73</v>
      </c>
      <c r="J202">
        <v>0.7732500000000001</v>
      </c>
      <c r="K202" s="30">
        <v>0.54900749999999998</v>
      </c>
      <c r="L202" s="30">
        <v>8.2351948500000008E-2</v>
      </c>
      <c r="M202" s="30">
        <v>0.46665555150000004</v>
      </c>
      <c r="N202" t="s">
        <v>59</v>
      </c>
      <c r="O202">
        <v>1006871430</v>
      </c>
      <c r="P202" t="s">
        <v>316</v>
      </c>
      <c r="Q202" t="s">
        <v>332</v>
      </c>
      <c r="R202" t="s">
        <v>62</v>
      </c>
      <c r="S202"/>
      <c r="T202" t="s">
        <v>63</v>
      </c>
      <c r="U202"/>
      <c r="V202" t="s">
        <v>134</v>
      </c>
      <c r="W202"/>
      <c r="X202"/>
      <c r="Y202">
        <v>0.99</v>
      </c>
      <c r="Z202" t="s">
        <v>73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>
      <c r="A203" s="29">
        <v>40908</v>
      </c>
      <c r="B203" s="29">
        <v>40938</v>
      </c>
      <c r="C203"/>
      <c r="D203" t="s">
        <v>331</v>
      </c>
      <c r="E203" t="s">
        <v>331</v>
      </c>
      <c r="F203">
        <v>1</v>
      </c>
      <c r="G203">
        <v>0.71</v>
      </c>
      <c r="H203">
        <v>0.71</v>
      </c>
      <c r="I203" t="s">
        <v>73</v>
      </c>
      <c r="J203">
        <v>0.7732500000000001</v>
      </c>
      <c r="K203" s="30">
        <v>0.54900749999999998</v>
      </c>
      <c r="L203" s="30">
        <v>8.2351948500000008E-2</v>
      </c>
      <c r="M203" s="30">
        <v>0.46665555150000004</v>
      </c>
      <c r="N203" t="s">
        <v>59</v>
      </c>
      <c r="O203">
        <v>1006871430</v>
      </c>
      <c r="P203" t="s">
        <v>316</v>
      </c>
      <c r="Q203" t="s">
        <v>332</v>
      </c>
      <c r="R203" t="s">
        <v>62</v>
      </c>
      <c r="S203"/>
      <c r="T203" t="s">
        <v>63</v>
      </c>
      <c r="U203"/>
      <c r="V203" t="s">
        <v>121</v>
      </c>
      <c r="W203"/>
      <c r="X203"/>
      <c r="Y203">
        <v>0.99</v>
      </c>
      <c r="Z203" t="s">
        <v>73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>
      <c r="A204" s="29">
        <v>40908</v>
      </c>
      <c r="B204" s="29">
        <v>40938</v>
      </c>
      <c r="C204"/>
      <c r="D204" t="s">
        <v>337</v>
      </c>
      <c r="E204" t="s">
        <v>337</v>
      </c>
      <c r="F204">
        <v>1</v>
      </c>
      <c r="G204">
        <v>0.71</v>
      </c>
      <c r="H204">
        <v>0.71</v>
      </c>
      <c r="I204" t="s">
        <v>73</v>
      </c>
      <c r="J204">
        <v>0.7732500000000001</v>
      </c>
      <c r="K204" s="30">
        <v>0.54900749999999998</v>
      </c>
      <c r="L204" s="30">
        <v>8.2351948500000008E-2</v>
      </c>
      <c r="M204" s="30">
        <v>0.46665555150000004</v>
      </c>
      <c r="N204" t="s">
        <v>59</v>
      </c>
      <c r="O204">
        <v>1006871431</v>
      </c>
      <c r="P204" t="s">
        <v>316</v>
      </c>
      <c r="Q204" t="s">
        <v>338</v>
      </c>
      <c r="R204" t="s">
        <v>62</v>
      </c>
      <c r="S204"/>
      <c r="T204" t="s">
        <v>63</v>
      </c>
      <c r="U204"/>
      <c r="V204" t="s">
        <v>74</v>
      </c>
      <c r="W204"/>
      <c r="X204"/>
      <c r="Y204">
        <v>0.99</v>
      </c>
      <c r="Z204" t="s">
        <v>73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>
      <c r="A205" s="29">
        <v>40908</v>
      </c>
      <c r="B205" s="29">
        <v>40938</v>
      </c>
      <c r="C205"/>
      <c r="D205" t="s">
        <v>335</v>
      </c>
      <c r="E205" t="s">
        <v>335</v>
      </c>
      <c r="F205">
        <v>3</v>
      </c>
      <c r="G205">
        <v>0.71</v>
      </c>
      <c r="H205">
        <v>2.13</v>
      </c>
      <c r="I205" t="s">
        <v>73</v>
      </c>
      <c r="J205">
        <v>0.7732500000000001</v>
      </c>
      <c r="K205" s="30">
        <v>1.6470224999999998</v>
      </c>
      <c r="L205" s="30">
        <v>0.24705584560000002</v>
      </c>
      <c r="M205" s="30">
        <v>1.3999666544</v>
      </c>
      <c r="N205" t="s">
        <v>59</v>
      </c>
      <c r="O205">
        <v>1006871433</v>
      </c>
      <c r="P205" t="s">
        <v>316</v>
      </c>
      <c r="Q205" t="s">
        <v>317</v>
      </c>
      <c r="R205" t="s">
        <v>62</v>
      </c>
      <c r="S205"/>
      <c r="T205" t="s">
        <v>63</v>
      </c>
      <c r="U205"/>
      <c r="V205" t="s">
        <v>120</v>
      </c>
      <c r="W205"/>
      <c r="X205"/>
      <c r="Y205">
        <v>0.99</v>
      </c>
      <c r="Z205" t="s">
        <v>73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s="29">
        <v>40908</v>
      </c>
      <c r="B206" s="29">
        <v>40938</v>
      </c>
      <c r="C206"/>
      <c r="D206" t="s">
        <v>335</v>
      </c>
      <c r="E206" t="s">
        <v>335</v>
      </c>
      <c r="F206">
        <v>1</v>
      </c>
      <c r="G206">
        <v>0.71</v>
      </c>
      <c r="H206">
        <v>0.71</v>
      </c>
      <c r="I206" t="s">
        <v>73</v>
      </c>
      <c r="J206">
        <v>0.7732500000000001</v>
      </c>
      <c r="K206" s="30">
        <v>0.54900749999999998</v>
      </c>
      <c r="L206" s="30">
        <v>8.2351948500000008E-2</v>
      </c>
      <c r="M206" s="30">
        <v>0.46665555150000004</v>
      </c>
      <c r="N206" t="s">
        <v>59</v>
      </c>
      <c r="O206">
        <v>1006871433</v>
      </c>
      <c r="P206" t="s">
        <v>316</v>
      </c>
      <c r="Q206" t="s">
        <v>317</v>
      </c>
      <c r="R206" t="s">
        <v>62</v>
      </c>
      <c r="S206"/>
      <c r="T206" t="s">
        <v>63</v>
      </c>
      <c r="U206"/>
      <c r="V206" t="s">
        <v>121</v>
      </c>
      <c r="W206"/>
      <c r="X206"/>
      <c r="Y206">
        <v>0.99</v>
      </c>
      <c r="Z206" t="s">
        <v>73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</row>
    <row r="207" spans="1:256">
      <c r="A207" s="29">
        <v>40908</v>
      </c>
      <c r="B207" s="29">
        <v>40938</v>
      </c>
      <c r="C207"/>
      <c r="D207" t="s">
        <v>331</v>
      </c>
      <c r="E207" t="s">
        <v>331</v>
      </c>
      <c r="F207">
        <v>1</v>
      </c>
      <c r="G207">
        <v>0.9</v>
      </c>
      <c r="H207">
        <v>0.9</v>
      </c>
      <c r="I207" t="s">
        <v>73</v>
      </c>
      <c r="J207">
        <v>0.7732500000000001</v>
      </c>
      <c r="K207" s="30">
        <v>0.69592500000000002</v>
      </c>
      <c r="L207" s="30">
        <v>0.1043897939</v>
      </c>
      <c r="M207" s="30">
        <v>0.59153520609999999</v>
      </c>
      <c r="N207" t="s">
        <v>59</v>
      </c>
      <c r="O207">
        <v>1019554542</v>
      </c>
      <c r="P207" t="s">
        <v>316</v>
      </c>
      <c r="Q207" t="s">
        <v>332</v>
      </c>
      <c r="R207" t="s">
        <v>62</v>
      </c>
      <c r="S207"/>
      <c r="T207" t="s">
        <v>63</v>
      </c>
      <c r="U207"/>
      <c r="V207" t="s">
        <v>74</v>
      </c>
      <c r="W207"/>
      <c r="X207"/>
      <c r="Y207">
        <v>1.29</v>
      </c>
      <c r="Z207" t="s">
        <v>73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</row>
    <row r="208" spans="1:256">
      <c r="A208" s="29">
        <v>40908</v>
      </c>
      <c r="B208" s="29">
        <v>40938</v>
      </c>
      <c r="C208"/>
      <c r="D208" t="s">
        <v>331</v>
      </c>
      <c r="E208" t="s">
        <v>331</v>
      </c>
      <c r="F208">
        <v>1</v>
      </c>
      <c r="G208">
        <v>0.9</v>
      </c>
      <c r="H208">
        <v>0.9</v>
      </c>
      <c r="I208" t="s">
        <v>73</v>
      </c>
      <c r="J208">
        <v>0.7732500000000001</v>
      </c>
      <c r="K208" s="30">
        <v>0.69592500000000002</v>
      </c>
      <c r="L208" s="30">
        <v>0.1043897939</v>
      </c>
      <c r="M208" s="30">
        <v>0.59153520609999999</v>
      </c>
      <c r="N208" t="s">
        <v>59</v>
      </c>
      <c r="O208">
        <v>1019554542</v>
      </c>
      <c r="P208" t="s">
        <v>316</v>
      </c>
      <c r="Q208" t="s">
        <v>332</v>
      </c>
      <c r="R208" t="s">
        <v>62</v>
      </c>
      <c r="S208"/>
      <c r="T208" t="s">
        <v>63</v>
      </c>
      <c r="U208"/>
      <c r="V208" t="s">
        <v>137</v>
      </c>
      <c r="W208"/>
      <c r="X208"/>
      <c r="Y208">
        <v>1.29</v>
      </c>
      <c r="Z208" t="s">
        <v>73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:256">
      <c r="A209" s="29">
        <v>40908</v>
      </c>
      <c r="B209" s="29">
        <v>40938</v>
      </c>
      <c r="C209"/>
      <c r="D209" t="s">
        <v>315</v>
      </c>
      <c r="E209" t="s">
        <v>315</v>
      </c>
      <c r="F209">
        <v>1</v>
      </c>
      <c r="G209">
        <v>0.86</v>
      </c>
      <c r="H209">
        <v>0.86</v>
      </c>
      <c r="I209" t="s">
        <v>123</v>
      </c>
      <c r="J209">
        <v>0.69825000000000004</v>
      </c>
      <c r="K209" s="30">
        <v>0.600495</v>
      </c>
      <c r="L209" s="30">
        <v>9.0075150800000003E-2</v>
      </c>
      <c r="M209" s="30">
        <v>0.51041984920000005</v>
      </c>
      <c r="N209" t="s">
        <v>59</v>
      </c>
      <c r="O209">
        <v>960749684</v>
      </c>
      <c r="P209" t="s">
        <v>316</v>
      </c>
      <c r="Q209" t="s">
        <v>317</v>
      </c>
      <c r="R209" t="s">
        <v>62</v>
      </c>
      <c r="S209"/>
      <c r="T209" t="s">
        <v>63</v>
      </c>
      <c r="U209"/>
      <c r="V209" t="s">
        <v>124</v>
      </c>
      <c r="W209"/>
      <c r="X209"/>
      <c r="Y209">
        <v>1.5</v>
      </c>
      <c r="Z209" t="s">
        <v>123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</row>
    <row r="210" spans="1:256">
      <c r="A210" s="29">
        <v>40908</v>
      </c>
      <c r="B210" s="29">
        <v>40938</v>
      </c>
      <c r="C210"/>
      <c r="D210" t="s">
        <v>323</v>
      </c>
      <c r="E210" t="s">
        <v>323</v>
      </c>
      <c r="F210">
        <v>1</v>
      </c>
      <c r="G210">
        <v>0.86</v>
      </c>
      <c r="H210">
        <v>0.86</v>
      </c>
      <c r="I210" t="s">
        <v>123</v>
      </c>
      <c r="J210">
        <v>0.69825000000000004</v>
      </c>
      <c r="K210" s="30">
        <v>0.600495</v>
      </c>
      <c r="L210" s="30">
        <v>9.0075150800000003E-2</v>
      </c>
      <c r="M210" s="30">
        <v>0.51041984920000005</v>
      </c>
      <c r="N210" t="s">
        <v>59</v>
      </c>
      <c r="O210">
        <v>1006871424</v>
      </c>
      <c r="P210" t="s">
        <v>316</v>
      </c>
      <c r="Q210" t="s">
        <v>324</v>
      </c>
      <c r="R210" t="s">
        <v>62</v>
      </c>
      <c r="S210"/>
      <c r="T210" t="s">
        <v>63</v>
      </c>
      <c r="U210"/>
      <c r="V210" t="s">
        <v>124</v>
      </c>
      <c r="W210"/>
      <c r="X210"/>
      <c r="Y210">
        <v>1.5</v>
      </c>
      <c r="Z210" t="s">
        <v>123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</row>
    <row r="211" spans="1:256">
      <c r="A211" s="29">
        <v>40908</v>
      </c>
      <c r="B211" s="29">
        <v>40938</v>
      </c>
      <c r="C211"/>
      <c r="D211" t="s">
        <v>331</v>
      </c>
      <c r="E211" t="s">
        <v>331</v>
      </c>
      <c r="F211">
        <v>1</v>
      </c>
      <c r="G211">
        <v>0.86</v>
      </c>
      <c r="H211">
        <v>0.86</v>
      </c>
      <c r="I211" t="s">
        <v>123</v>
      </c>
      <c r="J211">
        <v>0.69825000000000004</v>
      </c>
      <c r="K211" s="30">
        <v>0.600495</v>
      </c>
      <c r="L211" s="30">
        <v>9.0075150800000003E-2</v>
      </c>
      <c r="M211" s="30">
        <v>0.51041984920000005</v>
      </c>
      <c r="N211" t="s">
        <v>59</v>
      </c>
      <c r="O211">
        <v>1006871430</v>
      </c>
      <c r="P211" t="s">
        <v>316</v>
      </c>
      <c r="Q211" t="s">
        <v>332</v>
      </c>
      <c r="R211" t="s">
        <v>62</v>
      </c>
      <c r="S211"/>
      <c r="T211" t="s">
        <v>63</v>
      </c>
      <c r="U211"/>
      <c r="V211" t="s">
        <v>124</v>
      </c>
      <c r="W211"/>
      <c r="X211"/>
      <c r="Y211">
        <v>1.5</v>
      </c>
      <c r="Z211" t="s">
        <v>123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</row>
    <row r="212" spans="1:256">
      <c r="A212" s="29">
        <v>40908</v>
      </c>
      <c r="B212" s="29">
        <v>40938</v>
      </c>
      <c r="C212">
        <v>677517008753</v>
      </c>
      <c r="D212"/>
      <c r="E212">
        <v>677517008753</v>
      </c>
      <c r="F212">
        <v>2</v>
      </c>
      <c r="G212">
        <v>3.75</v>
      </c>
      <c r="H212">
        <v>7.5</v>
      </c>
      <c r="I212" t="s">
        <v>58</v>
      </c>
      <c r="J212">
        <v>1</v>
      </c>
      <c r="K212" s="30">
        <v>7.5</v>
      </c>
      <c r="L212" s="30">
        <v>1.1250112501</v>
      </c>
      <c r="M212" s="30">
        <v>6.3749887499</v>
      </c>
      <c r="N212" t="s">
        <v>59</v>
      </c>
      <c r="O212">
        <v>662772008</v>
      </c>
      <c r="P212" t="s">
        <v>339</v>
      </c>
      <c r="Q212" t="s">
        <v>340</v>
      </c>
      <c r="R212" t="s">
        <v>62</v>
      </c>
      <c r="S212"/>
      <c r="T212" t="s">
        <v>101</v>
      </c>
      <c r="U212"/>
      <c r="V212" t="s">
        <v>64</v>
      </c>
      <c r="W212"/>
      <c r="X212"/>
      <c r="Y212">
        <v>6.99</v>
      </c>
      <c r="Z212" t="s">
        <v>58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</row>
    <row r="213" spans="1:256">
      <c r="A213" s="29">
        <v>40908</v>
      </c>
      <c r="B213" s="29">
        <v>40938</v>
      </c>
      <c r="C213"/>
      <c r="D213" t="s">
        <v>341</v>
      </c>
      <c r="E213" t="s">
        <v>341</v>
      </c>
      <c r="F213">
        <v>2</v>
      </c>
      <c r="G213">
        <v>0.57000000000000006</v>
      </c>
      <c r="H213">
        <v>1.1400000000000001</v>
      </c>
      <c r="I213" t="s">
        <v>58</v>
      </c>
      <c r="J213">
        <v>1</v>
      </c>
      <c r="K213" s="30">
        <v>1.1400000000000001</v>
      </c>
      <c r="L213" s="30">
        <v>0.17100171</v>
      </c>
      <c r="M213" s="30">
        <v>0.96899829000000004</v>
      </c>
      <c r="N213" t="s">
        <v>59</v>
      </c>
      <c r="O213">
        <v>787149451</v>
      </c>
      <c r="P213" t="s">
        <v>339</v>
      </c>
      <c r="Q213" t="s">
        <v>342</v>
      </c>
      <c r="R213" t="s">
        <v>62</v>
      </c>
      <c r="S213"/>
      <c r="T213" t="s">
        <v>63</v>
      </c>
      <c r="U213"/>
      <c r="V213" t="s">
        <v>64</v>
      </c>
      <c r="W213"/>
      <c r="X213"/>
      <c r="Y213">
        <v>0.79</v>
      </c>
      <c r="Z213" t="s">
        <v>58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</row>
    <row r="214" spans="1:256">
      <c r="A214" s="29">
        <v>40908</v>
      </c>
      <c r="B214" s="29">
        <v>40938</v>
      </c>
      <c r="C214"/>
      <c r="D214" t="s">
        <v>343</v>
      </c>
      <c r="E214" t="s">
        <v>343</v>
      </c>
      <c r="F214">
        <v>1</v>
      </c>
      <c r="G214">
        <v>0.57000000000000006</v>
      </c>
      <c r="H214">
        <v>0.57000000000000006</v>
      </c>
      <c r="I214" t="s">
        <v>58</v>
      </c>
      <c r="J214">
        <v>1</v>
      </c>
      <c r="K214" s="30">
        <v>0.57000000000000006</v>
      </c>
      <c r="L214" s="30">
        <v>8.5500855000000001E-2</v>
      </c>
      <c r="M214" s="30">
        <v>0.48449914500000002</v>
      </c>
      <c r="N214" t="s">
        <v>59</v>
      </c>
      <c r="O214">
        <v>787149454</v>
      </c>
      <c r="P214" t="s">
        <v>339</v>
      </c>
      <c r="Q214" t="s">
        <v>344</v>
      </c>
      <c r="R214" t="s">
        <v>62</v>
      </c>
      <c r="S214"/>
      <c r="T214" t="s">
        <v>63</v>
      </c>
      <c r="U214"/>
      <c r="V214" t="s">
        <v>64</v>
      </c>
      <c r="W214"/>
      <c r="X214"/>
      <c r="Y214">
        <v>0.79</v>
      </c>
      <c r="Z214" t="s">
        <v>58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</row>
    <row r="215" spans="1:256">
      <c r="A215" s="29">
        <v>40908</v>
      </c>
      <c r="B215" s="29">
        <v>40938</v>
      </c>
      <c r="C215"/>
      <c r="D215" t="s">
        <v>345</v>
      </c>
      <c r="E215" t="s">
        <v>345</v>
      </c>
      <c r="F215">
        <v>2</v>
      </c>
      <c r="G215">
        <v>0.57000000000000006</v>
      </c>
      <c r="H215">
        <v>1.1400000000000001</v>
      </c>
      <c r="I215" t="s">
        <v>58</v>
      </c>
      <c r="J215">
        <v>1</v>
      </c>
      <c r="K215" s="30">
        <v>1.1400000000000001</v>
      </c>
      <c r="L215" s="30">
        <v>0.17100171</v>
      </c>
      <c r="M215" s="30">
        <v>0.96899829000000004</v>
      </c>
      <c r="N215" t="s">
        <v>59</v>
      </c>
      <c r="O215">
        <v>787149456</v>
      </c>
      <c r="P215" t="s">
        <v>339</v>
      </c>
      <c r="Q215" t="s">
        <v>346</v>
      </c>
      <c r="R215" t="s">
        <v>62</v>
      </c>
      <c r="S215"/>
      <c r="T215" t="s">
        <v>63</v>
      </c>
      <c r="U215"/>
      <c r="V215" t="s">
        <v>64</v>
      </c>
      <c r="W215"/>
      <c r="X215"/>
      <c r="Y215">
        <v>0.79</v>
      </c>
      <c r="Z215" t="s">
        <v>58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</row>
    <row r="216" spans="1:256">
      <c r="A216" s="29">
        <v>40908</v>
      </c>
      <c r="B216" s="29">
        <v>40938</v>
      </c>
      <c r="C216"/>
      <c r="D216" t="s">
        <v>347</v>
      </c>
      <c r="E216" t="s">
        <v>347</v>
      </c>
      <c r="F216">
        <v>1</v>
      </c>
      <c r="G216">
        <v>0.57000000000000006</v>
      </c>
      <c r="H216">
        <v>0.57000000000000006</v>
      </c>
      <c r="I216" t="s">
        <v>58</v>
      </c>
      <c r="J216">
        <v>1</v>
      </c>
      <c r="K216" s="30">
        <v>0.57000000000000006</v>
      </c>
      <c r="L216" s="30">
        <v>8.5500855000000001E-2</v>
      </c>
      <c r="M216" s="30">
        <v>0.48449914500000002</v>
      </c>
      <c r="N216" t="s">
        <v>59</v>
      </c>
      <c r="O216">
        <v>787149459</v>
      </c>
      <c r="P216" t="s">
        <v>339</v>
      </c>
      <c r="Q216" t="s">
        <v>348</v>
      </c>
      <c r="R216" t="s">
        <v>62</v>
      </c>
      <c r="S216"/>
      <c r="T216" t="s">
        <v>63</v>
      </c>
      <c r="U216"/>
      <c r="V216" t="s">
        <v>64</v>
      </c>
      <c r="W216"/>
      <c r="X216"/>
      <c r="Y216">
        <v>0.79</v>
      </c>
      <c r="Z216" t="s">
        <v>58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</row>
    <row r="217" spans="1:256">
      <c r="A217" s="29">
        <v>40908</v>
      </c>
      <c r="B217" s="29">
        <v>40938</v>
      </c>
      <c r="C217">
        <v>677517010350</v>
      </c>
      <c r="D217"/>
      <c r="E217">
        <v>677517010350</v>
      </c>
      <c r="F217">
        <v>6</v>
      </c>
      <c r="G217">
        <v>4.3</v>
      </c>
      <c r="H217">
        <v>25.8</v>
      </c>
      <c r="I217" t="s">
        <v>58</v>
      </c>
      <c r="J217">
        <v>1</v>
      </c>
      <c r="K217" s="30">
        <v>25.8</v>
      </c>
      <c r="L217" s="30">
        <v>3.8700387004000003</v>
      </c>
      <c r="M217" s="30">
        <v>21.929961299599999</v>
      </c>
      <c r="N217" t="s">
        <v>59</v>
      </c>
      <c r="O217">
        <v>963765645</v>
      </c>
      <c r="P217" t="s">
        <v>339</v>
      </c>
      <c r="Q217" t="s">
        <v>349</v>
      </c>
      <c r="R217" t="s">
        <v>62</v>
      </c>
      <c r="S217"/>
      <c r="T217" t="s">
        <v>101</v>
      </c>
      <c r="U217"/>
      <c r="V217" t="s">
        <v>64</v>
      </c>
      <c r="W217"/>
      <c r="X217"/>
      <c r="Y217">
        <v>7.99</v>
      </c>
      <c r="Z217" t="s">
        <v>58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</row>
    <row r="218" spans="1:256">
      <c r="A218" s="29">
        <v>40908</v>
      </c>
      <c r="B218" s="29">
        <v>40938</v>
      </c>
      <c r="C218">
        <v>677517010350</v>
      </c>
      <c r="D218"/>
      <c r="E218">
        <v>677517010350</v>
      </c>
      <c r="F218">
        <v>1</v>
      </c>
      <c r="G218">
        <v>4.3</v>
      </c>
      <c r="H218">
        <v>4.3</v>
      </c>
      <c r="I218" t="s">
        <v>58</v>
      </c>
      <c r="J218">
        <v>1</v>
      </c>
      <c r="K218" s="30">
        <v>4.3</v>
      </c>
      <c r="L218" s="30">
        <v>0.64500645010000002</v>
      </c>
      <c r="M218" s="30">
        <v>3.6549935498999999</v>
      </c>
      <c r="N218" t="s">
        <v>59</v>
      </c>
      <c r="O218">
        <v>963765645</v>
      </c>
      <c r="P218" t="s">
        <v>339</v>
      </c>
      <c r="Q218" t="s">
        <v>349</v>
      </c>
      <c r="R218" t="s">
        <v>62</v>
      </c>
      <c r="S218"/>
      <c r="T218" t="s">
        <v>101</v>
      </c>
      <c r="U218"/>
      <c r="V218" t="s">
        <v>64</v>
      </c>
      <c r="W218"/>
      <c r="X218" t="s">
        <v>103</v>
      </c>
      <c r="Y218">
        <v>7.99</v>
      </c>
      <c r="Z218" t="s">
        <v>58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</row>
    <row r="219" spans="1:256">
      <c r="A219" s="29">
        <v>40908</v>
      </c>
      <c r="B219" s="29">
        <v>40938</v>
      </c>
      <c r="C219"/>
      <c r="D219" t="s">
        <v>350</v>
      </c>
      <c r="E219" t="s">
        <v>350</v>
      </c>
      <c r="F219">
        <v>-1</v>
      </c>
      <c r="G219">
        <v>0.57000000000000006</v>
      </c>
      <c r="H219">
        <v>-0.57000000000000006</v>
      </c>
      <c r="I219" t="s">
        <v>58</v>
      </c>
      <c r="J219">
        <v>1</v>
      </c>
      <c r="K219" s="30">
        <v>-0.57000000000000006</v>
      </c>
      <c r="L219" s="30">
        <v>-8.5500855000000001E-2</v>
      </c>
      <c r="M219" s="30">
        <v>-0.48449914500000002</v>
      </c>
      <c r="N219" t="s">
        <v>105</v>
      </c>
      <c r="O219">
        <v>963765649</v>
      </c>
      <c r="P219" t="s">
        <v>339</v>
      </c>
      <c r="Q219" t="s">
        <v>351</v>
      </c>
      <c r="R219" t="s">
        <v>62</v>
      </c>
      <c r="S219"/>
      <c r="T219" t="s">
        <v>63</v>
      </c>
      <c r="U219"/>
      <c r="V219" t="s">
        <v>64</v>
      </c>
      <c r="W219"/>
      <c r="X219" t="s">
        <v>107</v>
      </c>
      <c r="Y219">
        <v>-0.79</v>
      </c>
      <c r="Z219" t="s">
        <v>58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</row>
    <row r="220" spans="1:256">
      <c r="A220" s="29">
        <v>40908</v>
      </c>
      <c r="B220" s="29">
        <v>40938</v>
      </c>
      <c r="C220"/>
      <c r="D220" t="s">
        <v>350</v>
      </c>
      <c r="E220" t="s">
        <v>350</v>
      </c>
      <c r="F220">
        <v>3</v>
      </c>
      <c r="G220">
        <v>0.57000000000000006</v>
      </c>
      <c r="H220">
        <v>1.71</v>
      </c>
      <c r="I220" t="s">
        <v>58</v>
      </c>
      <c r="J220">
        <v>1</v>
      </c>
      <c r="K220" s="30">
        <v>1.71</v>
      </c>
      <c r="L220" s="30">
        <v>0.25650256500000002</v>
      </c>
      <c r="M220" s="30">
        <v>1.4534974350000001</v>
      </c>
      <c r="N220" t="s">
        <v>59</v>
      </c>
      <c r="O220">
        <v>963765649</v>
      </c>
      <c r="P220" t="s">
        <v>339</v>
      </c>
      <c r="Q220" t="s">
        <v>351</v>
      </c>
      <c r="R220" t="s">
        <v>62</v>
      </c>
      <c r="S220"/>
      <c r="T220" t="s">
        <v>63</v>
      </c>
      <c r="U220"/>
      <c r="V220" t="s">
        <v>64</v>
      </c>
      <c r="W220"/>
      <c r="X220"/>
      <c r="Y220">
        <v>0.79</v>
      </c>
      <c r="Z220" t="s">
        <v>58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</row>
    <row r="221" spans="1:256">
      <c r="A221" s="29">
        <v>40908</v>
      </c>
      <c r="B221" s="29">
        <v>40938</v>
      </c>
      <c r="C221"/>
      <c r="D221" t="s">
        <v>352</v>
      </c>
      <c r="E221" t="s">
        <v>352</v>
      </c>
      <c r="F221">
        <v>1</v>
      </c>
      <c r="G221">
        <v>0.57000000000000006</v>
      </c>
      <c r="H221">
        <v>0.57000000000000006</v>
      </c>
      <c r="I221" t="s">
        <v>58</v>
      </c>
      <c r="J221">
        <v>1</v>
      </c>
      <c r="K221" s="30">
        <v>0.57000000000000006</v>
      </c>
      <c r="L221" s="30">
        <v>8.5500855000000001E-2</v>
      </c>
      <c r="M221" s="30">
        <v>0.48449914500000002</v>
      </c>
      <c r="N221" t="s">
        <v>59</v>
      </c>
      <c r="O221">
        <v>963765650</v>
      </c>
      <c r="P221" t="s">
        <v>339</v>
      </c>
      <c r="Q221" t="s">
        <v>353</v>
      </c>
      <c r="R221" t="s">
        <v>62</v>
      </c>
      <c r="S221"/>
      <c r="T221" t="s">
        <v>63</v>
      </c>
      <c r="U221"/>
      <c r="V221" t="s">
        <v>64</v>
      </c>
      <c r="W221"/>
      <c r="X221"/>
      <c r="Y221">
        <v>0.79</v>
      </c>
      <c r="Z221" t="s">
        <v>58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</row>
    <row r="222" spans="1:256">
      <c r="A222" s="29">
        <v>40908</v>
      </c>
      <c r="B222" s="29">
        <v>40938</v>
      </c>
      <c r="C222"/>
      <c r="D222" t="s">
        <v>341</v>
      </c>
      <c r="E222" t="s">
        <v>341</v>
      </c>
      <c r="F222">
        <v>1</v>
      </c>
      <c r="G222">
        <v>0.71</v>
      </c>
      <c r="H222">
        <v>0.71</v>
      </c>
      <c r="I222" t="s">
        <v>73</v>
      </c>
      <c r="J222">
        <v>0.7732500000000001</v>
      </c>
      <c r="K222" s="30">
        <v>0.54900749999999998</v>
      </c>
      <c r="L222" s="30">
        <v>8.2351948500000008E-2</v>
      </c>
      <c r="M222" s="30">
        <v>0.46665555150000004</v>
      </c>
      <c r="N222" t="s">
        <v>59</v>
      </c>
      <c r="O222">
        <v>787149451</v>
      </c>
      <c r="P222" t="s">
        <v>339</v>
      </c>
      <c r="Q222" t="s">
        <v>342</v>
      </c>
      <c r="R222" t="s">
        <v>62</v>
      </c>
      <c r="S222"/>
      <c r="T222" t="s">
        <v>63</v>
      </c>
      <c r="U222"/>
      <c r="V222" t="s">
        <v>138</v>
      </c>
      <c r="W222"/>
      <c r="X222"/>
      <c r="Y222">
        <v>0.99</v>
      </c>
      <c r="Z222" t="s">
        <v>73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</row>
    <row r="223" spans="1:256">
      <c r="A223" s="29">
        <v>40908</v>
      </c>
      <c r="B223" s="29">
        <v>40938</v>
      </c>
      <c r="C223"/>
      <c r="D223" t="s">
        <v>343</v>
      </c>
      <c r="E223" t="s">
        <v>343</v>
      </c>
      <c r="F223">
        <v>1</v>
      </c>
      <c r="G223">
        <v>0.71</v>
      </c>
      <c r="H223">
        <v>0.71</v>
      </c>
      <c r="I223" t="s">
        <v>73</v>
      </c>
      <c r="J223">
        <v>0.7732500000000001</v>
      </c>
      <c r="K223" s="30">
        <v>0.54900749999999998</v>
      </c>
      <c r="L223" s="30">
        <v>8.2351948500000008E-2</v>
      </c>
      <c r="M223" s="30">
        <v>0.46665555150000004</v>
      </c>
      <c r="N223" t="s">
        <v>59</v>
      </c>
      <c r="O223">
        <v>787149454</v>
      </c>
      <c r="P223" t="s">
        <v>339</v>
      </c>
      <c r="Q223" t="s">
        <v>344</v>
      </c>
      <c r="R223" t="s">
        <v>62</v>
      </c>
      <c r="S223"/>
      <c r="T223" t="s">
        <v>63</v>
      </c>
      <c r="U223"/>
      <c r="V223" t="s">
        <v>138</v>
      </c>
      <c r="W223"/>
      <c r="X223"/>
      <c r="Y223">
        <v>0.99</v>
      </c>
      <c r="Z223" t="s">
        <v>73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</row>
    <row r="224" spans="1:256">
      <c r="A224" s="29">
        <v>40908</v>
      </c>
      <c r="B224" s="29">
        <v>40938</v>
      </c>
      <c r="C224"/>
      <c r="D224" t="s">
        <v>345</v>
      </c>
      <c r="E224" t="s">
        <v>345</v>
      </c>
      <c r="F224">
        <v>1</v>
      </c>
      <c r="G224">
        <v>0.71</v>
      </c>
      <c r="H224">
        <v>0.71</v>
      </c>
      <c r="I224" t="s">
        <v>73</v>
      </c>
      <c r="J224">
        <v>0.7732500000000001</v>
      </c>
      <c r="K224" s="30">
        <v>0.54900749999999998</v>
      </c>
      <c r="L224" s="30">
        <v>8.2351948500000008E-2</v>
      </c>
      <c r="M224" s="30">
        <v>0.46665555150000004</v>
      </c>
      <c r="N224" t="s">
        <v>59</v>
      </c>
      <c r="O224">
        <v>787149456</v>
      </c>
      <c r="P224" t="s">
        <v>339</v>
      </c>
      <c r="Q224" t="s">
        <v>346</v>
      </c>
      <c r="R224" t="s">
        <v>62</v>
      </c>
      <c r="S224"/>
      <c r="T224" t="s">
        <v>63</v>
      </c>
      <c r="U224"/>
      <c r="V224" t="s">
        <v>138</v>
      </c>
      <c r="W224"/>
      <c r="X224"/>
      <c r="Y224">
        <v>0.99</v>
      </c>
      <c r="Z224" t="s">
        <v>73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</row>
    <row r="225" spans="1:256">
      <c r="A225" s="29">
        <v>40908</v>
      </c>
      <c r="B225" s="29">
        <v>40938</v>
      </c>
      <c r="C225"/>
      <c r="D225" t="s">
        <v>347</v>
      </c>
      <c r="E225" t="s">
        <v>347</v>
      </c>
      <c r="F225">
        <v>1</v>
      </c>
      <c r="G225">
        <v>0.71</v>
      </c>
      <c r="H225">
        <v>0.71</v>
      </c>
      <c r="I225" t="s">
        <v>73</v>
      </c>
      <c r="J225">
        <v>0.7732500000000001</v>
      </c>
      <c r="K225" s="30">
        <v>0.54900749999999998</v>
      </c>
      <c r="L225" s="30">
        <v>8.2351948500000008E-2</v>
      </c>
      <c r="M225" s="30">
        <v>0.46665555150000004</v>
      </c>
      <c r="N225" t="s">
        <v>59</v>
      </c>
      <c r="O225">
        <v>787149459</v>
      </c>
      <c r="P225" t="s">
        <v>339</v>
      </c>
      <c r="Q225" t="s">
        <v>348</v>
      </c>
      <c r="R225" t="s">
        <v>62</v>
      </c>
      <c r="S225"/>
      <c r="T225" t="s">
        <v>63</v>
      </c>
      <c r="U225"/>
      <c r="V225" t="s">
        <v>138</v>
      </c>
      <c r="W225"/>
      <c r="X225"/>
      <c r="Y225">
        <v>0.99</v>
      </c>
      <c r="Z225" t="s">
        <v>73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</row>
    <row r="226" spans="1:256">
      <c r="A226" s="29">
        <v>40908</v>
      </c>
      <c r="B226" s="29">
        <v>40938</v>
      </c>
      <c r="C226">
        <v>677517010350</v>
      </c>
      <c r="D226"/>
      <c r="E226">
        <v>677517010350</v>
      </c>
      <c r="F226">
        <v>1</v>
      </c>
      <c r="G226">
        <v>4.9000000000000004</v>
      </c>
      <c r="H226">
        <v>4.9000000000000004</v>
      </c>
      <c r="I226" t="s">
        <v>73</v>
      </c>
      <c r="J226">
        <v>0.7732500000000001</v>
      </c>
      <c r="K226" s="30">
        <v>3.7889249999999999</v>
      </c>
      <c r="L226" s="30">
        <v>0.56834443340000007</v>
      </c>
      <c r="M226" s="30">
        <v>3.2205805665999998</v>
      </c>
      <c r="N226" t="s">
        <v>59</v>
      </c>
      <c r="O226">
        <v>963765645</v>
      </c>
      <c r="P226" t="s">
        <v>339</v>
      </c>
      <c r="Q226" t="s">
        <v>349</v>
      </c>
      <c r="R226" t="s">
        <v>62</v>
      </c>
      <c r="S226"/>
      <c r="T226" t="s">
        <v>101</v>
      </c>
      <c r="U226"/>
      <c r="V226" t="s">
        <v>281</v>
      </c>
      <c r="W226"/>
      <c r="X226"/>
      <c r="Y226">
        <v>8.99</v>
      </c>
      <c r="Z226" t="s">
        <v>73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</row>
    <row r="227" spans="1:256">
      <c r="A227" s="29">
        <v>40908</v>
      </c>
      <c r="B227" s="29">
        <v>40938</v>
      </c>
      <c r="C227"/>
      <c r="D227" t="s">
        <v>350</v>
      </c>
      <c r="E227" t="s">
        <v>350</v>
      </c>
      <c r="F227">
        <v>1</v>
      </c>
      <c r="G227">
        <v>0.71</v>
      </c>
      <c r="H227">
        <v>0.71</v>
      </c>
      <c r="I227" t="s">
        <v>73</v>
      </c>
      <c r="J227">
        <v>0.7732500000000001</v>
      </c>
      <c r="K227" s="30">
        <v>0.54900749999999998</v>
      </c>
      <c r="L227" s="30">
        <v>8.2351948500000008E-2</v>
      </c>
      <c r="M227" s="30">
        <v>0.46665555150000004</v>
      </c>
      <c r="N227" t="s">
        <v>59</v>
      </c>
      <c r="O227">
        <v>963765649</v>
      </c>
      <c r="P227" t="s">
        <v>339</v>
      </c>
      <c r="Q227" t="s">
        <v>351</v>
      </c>
      <c r="R227" t="s">
        <v>62</v>
      </c>
      <c r="S227"/>
      <c r="T227" t="s">
        <v>63</v>
      </c>
      <c r="U227"/>
      <c r="V227" t="s">
        <v>134</v>
      </c>
      <c r="W227"/>
      <c r="X227"/>
      <c r="Y227">
        <v>0.99</v>
      </c>
      <c r="Z227" t="s">
        <v>73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</row>
    <row r="228" spans="1:256">
      <c r="A228" s="29">
        <v>40908</v>
      </c>
      <c r="B228" s="29">
        <v>40938</v>
      </c>
      <c r="C228"/>
      <c r="D228" t="s">
        <v>350</v>
      </c>
      <c r="E228" t="s">
        <v>350</v>
      </c>
      <c r="F228">
        <v>2</v>
      </c>
      <c r="G228">
        <v>0.71</v>
      </c>
      <c r="H228">
        <v>1.42</v>
      </c>
      <c r="I228" t="s">
        <v>73</v>
      </c>
      <c r="J228">
        <v>0.7732500000000001</v>
      </c>
      <c r="K228" s="30">
        <v>1.098015</v>
      </c>
      <c r="L228" s="30">
        <v>0.16470389700000002</v>
      </c>
      <c r="M228" s="30">
        <v>0.93331110300000009</v>
      </c>
      <c r="N228" t="s">
        <v>59</v>
      </c>
      <c r="O228">
        <v>963765649</v>
      </c>
      <c r="P228" t="s">
        <v>339</v>
      </c>
      <c r="Q228" t="s">
        <v>351</v>
      </c>
      <c r="R228" t="s">
        <v>62</v>
      </c>
      <c r="S228"/>
      <c r="T228" t="s">
        <v>63</v>
      </c>
      <c r="U228"/>
      <c r="V228" t="s">
        <v>120</v>
      </c>
      <c r="W228"/>
      <c r="X228"/>
      <c r="Y228">
        <v>0.99</v>
      </c>
      <c r="Z228" t="s">
        <v>73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</row>
    <row r="229" spans="1:256">
      <c r="A229" s="29">
        <v>40908</v>
      </c>
      <c r="B229" s="29">
        <v>40938</v>
      </c>
      <c r="C229"/>
      <c r="D229" t="s">
        <v>354</v>
      </c>
      <c r="E229" t="s">
        <v>354</v>
      </c>
      <c r="F229">
        <v>1</v>
      </c>
      <c r="G229">
        <v>0.71</v>
      </c>
      <c r="H229">
        <v>0.71</v>
      </c>
      <c r="I229" t="s">
        <v>73</v>
      </c>
      <c r="J229">
        <v>0.7732500000000001</v>
      </c>
      <c r="K229" s="30">
        <v>0.54900749999999998</v>
      </c>
      <c r="L229" s="30">
        <v>8.2351948500000008E-2</v>
      </c>
      <c r="M229" s="30">
        <v>0.46665555150000004</v>
      </c>
      <c r="N229" t="s">
        <v>59</v>
      </c>
      <c r="O229">
        <v>963765656</v>
      </c>
      <c r="P229" t="s">
        <v>339</v>
      </c>
      <c r="Q229" t="s">
        <v>355</v>
      </c>
      <c r="R229" t="s">
        <v>62</v>
      </c>
      <c r="S229"/>
      <c r="T229" t="s">
        <v>63</v>
      </c>
      <c r="U229"/>
      <c r="V229" t="s">
        <v>74</v>
      </c>
      <c r="W229"/>
      <c r="X229"/>
      <c r="Y229">
        <v>0.99</v>
      </c>
      <c r="Z229" t="s">
        <v>73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</row>
    <row r="230" spans="1:256">
      <c r="A230" s="29">
        <v>40908</v>
      </c>
      <c r="B230" s="29">
        <v>40938</v>
      </c>
      <c r="C230"/>
      <c r="D230" t="s">
        <v>352</v>
      </c>
      <c r="E230" t="s">
        <v>352</v>
      </c>
      <c r="F230">
        <v>1</v>
      </c>
      <c r="G230">
        <v>0.86</v>
      </c>
      <c r="H230">
        <v>0.86</v>
      </c>
      <c r="I230" t="s">
        <v>123</v>
      </c>
      <c r="J230">
        <v>0.69825000000000004</v>
      </c>
      <c r="K230" s="30">
        <v>0.600495</v>
      </c>
      <c r="L230" s="30">
        <v>9.0075150800000003E-2</v>
      </c>
      <c r="M230" s="30">
        <v>0.51041984920000005</v>
      </c>
      <c r="N230" t="s">
        <v>59</v>
      </c>
      <c r="O230">
        <v>963765650</v>
      </c>
      <c r="P230" t="s">
        <v>339</v>
      </c>
      <c r="Q230" t="s">
        <v>353</v>
      </c>
      <c r="R230" t="s">
        <v>62</v>
      </c>
      <c r="S230"/>
      <c r="T230" t="s">
        <v>63</v>
      </c>
      <c r="U230"/>
      <c r="V230" t="s">
        <v>124</v>
      </c>
      <c r="W230"/>
      <c r="X230"/>
      <c r="Y230">
        <v>1.5</v>
      </c>
      <c r="Z230" t="s">
        <v>123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</row>
    <row r="231" spans="1:256">
      <c r="A231" s="29">
        <v>40908</v>
      </c>
      <c r="B231" s="29">
        <v>40938</v>
      </c>
      <c r="C231"/>
      <c r="D231" t="s">
        <v>356</v>
      </c>
      <c r="E231" t="s">
        <v>356</v>
      </c>
      <c r="F231">
        <v>1</v>
      </c>
      <c r="G231">
        <v>0.57000000000000006</v>
      </c>
      <c r="H231">
        <v>0.57000000000000006</v>
      </c>
      <c r="I231" t="s">
        <v>58</v>
      </c>
      <c r="J231">
        <v>1</v>
      </c>
      <c r="K231" s="30">
        <v>0.57000000000000006</v>
      </c>
      <c r="L231" s="30">
        <v>8.5500855000000001E-2</v>
      </c>
      <c r="M231" s="30">
        <v>0.48449914500000002</v>
      </c>
      <c r="N231" t="s">
        <v>59</v>
      </c>
      <c r="O231">
        <v>535827202</v>
      </c>
      <c r="P231" t="s">
        <v>357</v>
      </c>
      <c r="Q231" t="s">
        <v>358</v>
      </c>
      <c r="R231" t="s">
        <v>62</v>
      </c>
      <c r="S231"/>
      <c r="T231" t="s">
        <v>63</v>
      </c>
      <c r="U231"/>
      <c r="V231" t="s">
        <v>64</v>
      </c>
      <c r="W231"/>
      <c r="X231"/>
      <c r="Y231">
        <v>0.79</v>
      </c>
      <c r="Z231" t="s">
        <v>58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</row>
    <row r="232" spans="1:256">
      <c r="A232" s="29">
        <v>40908</v>
      </c>
      <c r="B232" s="29">
        <v>40938</v>
      </c>
      <c r="C232">
        <v>677517007527</v>
      </c>
      <c r="D232"/>
      <c r="E232">
        <v>677517007527</v>
      </c>
      <c r="F232">
        <v>1</v>
      </c>
      <c r="G232">
        <v>3.75</v>
      </c>
      <c r="H232">
        <v>3.75</v>
      </c>
      <c r="I232" t="s">
        <v>58</v>
      </c>
      <c r="J232">
        <v>1</v>
      </c>
      <c r="K232" s="30">
        <v>3.75</v>
      </c>
      <c r="L232" s="30">
        <v>0.56250562510000002</v>
      </c>
      <c r="M232" s="30">
        <v>3.1874943749</v>
      </c>
      <c r="N232" t="s">
        <v>59</v>
      </c>
      <c r="O232">
        <v>540149726</v>
      </c>
      <c r="P232" t="s">
        <v>357</v>
      </c>
      <c r="Q232" t="s">
        <v>359</v>
      </c>
      <c r="R232" t="s">
        <v>62</v>
      </c>
      <c r="S232"/>
      <c r="T232" t="s">
        <v>101</v>
      </c>
      <c r="U232"/>
      <c r="V232" t="s">
        <v>64</v>
      </c>
      <c r="W232"/>
      <c r="X232"/>
      <c r="Y232">
        <v>6.99</v>
      </c>
      <c r="Z232" t="s">
        <v>58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</row>
    <row r="233" spans="1:256">
      <c r="A233" s="29">
        <v>40908</v>
      </c>
      <c r="B233" s="29">
        <v>40938</v>
      </c>
      <c r="C233"/>
      <c r="D233" t="s">
        <v>360</v>
      </c>
      <c r="E233" t="s">
        <v>360</v>
      </c>
      <c r="F233">
        <v>1</v>
      </c>
      <c r="G233">
        <v>0.57000000000000006</v>
      </c>
      <c r="H233">
        <v>0.57000000000000006</v>
      </c>
      <c r="I233" t="s">
        <v>58</v>
      </c>
      <c r="J233">
        <v>1</v>
      </c>
      <c r="K233" s="30">
        <v>0.57000000000000006</v>
      </c>
      <c r="L233" s="30">
        <v>8.5500855000000001E-2</v>
      </c>
      <c r="M233" s="30">
        <v>0.48449914500000002</v>
      </c>
      <c r="N233" t="s">
        <v>59</v>
      </c>
      <c r="O233">
        <v>540150401</v>
      </c>
      <c r="P233" t="s">
        <v>357</v>
      </c>
      <c r="Q233" t="s">
        <v>358</v>
      </c>
      <c r="R233" t="s">
        <v>62</v>
      </c>
      <c r="S233"/>
      <c r="T233" t="s">
        <v>63</v>
      </c>
      <c r="U233"/>
      <c r="V233" t="s">
        <v>64</v>
      </c>
      <c r="W233"/>
      <c r="X233"/>
      <c r="Y233">
        <v>0.79</v>
      </c>
      <c r="Z233" t="s">
        <v>58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</row>
    <row r="234" spans="1:256">
      <c r="A234" s="29">
        <v>40908</v>
      </c>
      <c r="B234" s="29">
        <v>40938</v>
      </c>
      <c r="C234"/>
      <c r="D234" t="s">
        <v>361</v>
      </c>
      <c r="E234" t="s">
        <v>361</v>
      </c>
      <c r="F234">
        <v>1</v>
      </c>
      <c r="G234">
        <v>0.57000000000000006</v>
      </c>
      <c r="H234">
        <v>0.57000000000000006</v>
      </c>
      <c r="I234" t="s">
        <v>58</v>
      </c>
      <c r="J234">
        <v>1</v>
      </c>
      <c r="K234" s="30">
        <v>0.57000000000000006</v>
      </c>
      <c r="L234" s="30">
        <v>8.5500855000000001E-2</v>
      </c>
      <c r="M234" s="30">
        <v>0.48449914500000002</v>
      </c>
      <c r="N234" t="s">
        <v>59</v>
      </c>
      <c r="O234">
        <v>637536584</v>
      </c>
      <c r="P234" t="s">
        <v>357</v>
      </c>
      <c r="Q234" t="s">
        <v>362</v>
      </c>
      <c r="R234" t="s">
        <v>62</v>
      </c>
      <c r="S234"/>
      <c r="T234" t="s">
        <v>63</v>
      </c>
      <c r="U234"/>
      <c r="V234" t="s">
        <v>64</v>
      </c>
      <c r="W234"/>
      <c r="X234"/>
      <c r="Y234">
        <v>0.79</v>
      </c>
      <c r="Z234" t="s">
        <v>58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</row>
    <row r="235" spans="1:256">
      <c r="A235" s="29">
        <v>40908</v>
      </c>
      <c r="B235" s="29">
        <v>40938</v>
      </c>
      <c r="C235"/>
      <c r="D235" t="s">
        <v>363</v>
      </c>
      <c r="E235" t="s">
        <v>363</v>
      </c>
      <c r="F235">
        <v>1</v>
      </c>
      <c r="G235">
        <v>0.57000000000000006</v>
      </c>
      <c r="H235">
        <v>0.57000000000000006</v>
      </c>
      <c r="I235" t="s">
        <v>58</v>
      </c>
      <c r="J235">
        <v>1</v>
      </c>
      <c r="K235" s="30">
        <v>0.57000000000000006</v>
      </c>
      <c r="L235" s="30">
        <v>8.5500855000000001E-2</v>
      </c>
      <c r="M235" s="30">
        <v>0.48449914500000002</v>
      </c>
      <c r="N235" t="s">
        <v>59</v>
      </c>
      <c r="O235">
        <v>705860039</v>
      </c>
      <c r="P235" t="s">
        <v>357</v>
      </c>
      <c r="Q235" t="s">
        <v>364</v>
      </c>
      <c r="R235" t="s">
        <v>62</v>
      </c>
      <c r="S235"/>
      <c r="T235" t="s">
        <v>63</v>
      </c>
      <c r="U235"/>
      <c r="V235" t="s">
        <v>64</v>
      </c>
      <c r="W235"/>
      <c r="X235"/>
      <c r="Y235">
        <v>0.79</v>
      </c>
      <c r="Z235" t="s">
        <v>58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</row>
    <row r="236" spans="1:256">
      <c r="A236" s="29">
        <v>40908</v>
      </c>
      <c r="B236" s="29">
        <v>40938</v>
      </c>
      <c r="C236"/>
      <c r="D236" t="s">
        <v>365</v>
      </c>
      <c r="E236" t="s">
        <v>365</v>
      </c>
      <c r="F236">
        <v>1</v>
      </c>
      <c r="G236">
        <v>0.57000000000000006</v>
      </c>
      <c r="H236">
        <v>0.57000000000000006</v>
      </c>
      <c r="I236" t="s">
        <v>58</v>
      </c>
      <c r="J236">
        <v>1</v>
      </c>
      <c r="K236" s="30">
        <v>0.57000000000000006</v>
      </c>
      <c r="L236" s="30">
        <v>8.5500855000000001E-2</v>
      </c>
      <c r="M236" s="30">
        <v>0.48449914500000002</v>
      </c>
      <c r="N236" t="s">
        <v>59</v>
      </c>
      <c r="O236">
        <v>823776622</v>
      </c>
      <c r="P236" t="s">
        <v>357</v>
      </c>
      <c r="Q236" t="s">
        <v>366</v>
      </c>
      <c r="R236" t="s">
        <v>62</v>
      </c>
      <c r="S236"/>
      <c r="T236" t="s">
        <v>63</v>
      </c>
      <c r="U236"/>
      <c r="V236" t="s">
        <v>64</v>
      </c>
      <c r="W236"/>
      <c r="X236"/>
      <c r="Y236">
        <v>0.79</v>
      </c>
      <c r="Z236" t="s">
        <v>58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</row>
    <row r="237" spans="1:256">
      <c r="A237" s="29">
        <v>40908</v>
      </c>
      <c r="B237" s="29">
        <v>40938</v>
      </c>
      <c r="C237"/>
      <c r="D237" t="s">
        <v>367</v>
      </c>
      <c r="E237" t="s">
        <v>367</v>
      </c>
      <c r="F237">
        <v>5</v>
      </c>
      <c r="G237">
        <v>0.72</v>
      </c>
      <c r="H237">
        <v>3.6</v>
      </c>
      <c r="I237" t="s">
        <v>58</v>
      </c>
      <c r="J237">
        <v>1</v>
      </c>
      <c r="K237" s="30">
        <v>3.6</v>
      </c>
      <c r="L237" s="30">
        <v>0.54000540009999998</v>
      </c>
      <c r="M237" s="30">
        <v>3.0599945999</v>
      </c>
      <c r="N237" t="s">
        <v>59</v>
      </c>
      <c r="O237">
        <v>1058492415</v>
      </c>
      <c r="P237" t="s">
        <v>357</v>
      </c>
      <c r="Q237" t="s">
        <v>368</v>
      </c>
      <c r="R237" t="s">
        <v>62</v>
      </c>
      <c r="S237"/>
      <c r="T237" t="s">
        <v>63</v>
      </c>
      <c r="U237"/>
      <c r="V237" t="s">
        <v>64</v>
      </c>
      <c r="W237"/>
      <c r="X237"/>
      <c r="Y237">
        <v>0.99</v>
      </c>
      <c r="Z237" t="s">
        <v>58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</row>
    <row r="238" spans="1:256">
      <c r="A238" s="29">
        <v>40908</v>
      </c>
      <c r="B238" s="29">
        <v>40938</v>
      </c>
      <c r="C238"/>
      <c r="D238" t="s">
        <v>369</v>
      </c>
      <c r="E238" t="s">
        <v>369</v>
      </c>
      <c r="F238">
        <v>11</v>
      </c>
      <c r="G238">
        <v>0.72</v>
      </c>
      <c r="H238">
        <v>7.92</v>
      </c>
      <c r="I238" t="s">
        <v>58</v>
      </c>
      <c r="J238">
        <v>1</v>
      </c>
      <c r="K238" s="30">
        <v>7.92</v>
      </c>
      <c r="L238" s="30">
        <v>1.1880118800999999</v>
      </c>
      <c r="M238" s="30">
        <v>6.7319881199000005</v>
      </c>
      <c r="N238" t="s">
        <v>59</v>
      </c>
      <c r="O238">
        <v>1058492418</v>
      </c>
      <c r="P238" t="s">
        <v>357</v>
      </c>
      <c r="Q238" t="s">
        <v>370</v>
      </c>
      <c r="R238" t="s">
        <v>62</v>
      </c>
      <c r="S238"/>
      <c r="T238" t="s">
        <v>63</v>
      </c>
      <c r="U238"/>
      <c r="V238" t="s">
        <v>64</v>
      </c>
      <c r="W238"/>
      <c r="X238"/>
      <c r="Y238">
        <v>0.99</v>
      </c>
      <c r="Z238" t="s">
        <v>58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</row>
    <row r="239" spans="1:256">
      <c r="A239" s="29">
        <v>40908</v>
      </c>
      <c r="B239" s="29">
        <v>40938</v>
      </c>
      <c r="C239"/>
      <c r="D239" t="s">
        <v>371</v>
      </c>
      <c r="E239" t="s">
        <v>371</v>
      </c>
      <c r="F239">
        <v>2</v>
      </c>
      <c r="G239">
        <v>0.72</v>
      </c>
      <c r="H239">
        <v>1.44</v>
      </c>
      <c r="I239" t="s">
        <v>58</v>
      </c>
      <c r="J239">
        <v>1</v>
      </c>
      <c r="K239" s="30">
        <v>1.44</v>
      </c>
      <c r="L239" s="30">
        <v>0.21600216</v>
      </c>
      <c r="M239" s="30">
        <v>1.22399784</v>
      </c>
      <c r="N239" t="s">
        <v>59</v>
      </c>
      <c r="O239">
        <v>1058492439</v>
      </c>
      <c r="P239" t="s">
        <v>357</v>
      </c>
      <c r="Q239" t="s">
        <v>372</v>
      </c>
      <c r="R239" t="s">
        <v>62</v>
      </c>
      <c r="S239"/>
      <c r="T239" t="s">
        <v>63</v>
      </c>
      <c r="U239"/>
      <c r="V239" t="s">
        <v>64</v>
      </c>
      <c r="W239"/>
      <c r="X239"/>
      <c r="Y239">
        <v>0.99</v>
      </c>
      <c r="Z239" t="s">
        <v>58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</row>
    <row r="240" spans="1:256">
      <c r="A240" s="29">
        <v>40908</v>
      </c>
      <c r="B240" s="29">
        <v>40938</v>
      </c>
      <c r="C240"/>
      <c r="D240" t="s">
        <v>367</v>
      </c>
      <c r="E240" t="s">
        <v>367</v>
      </c>
      <c r="F240">
        <v>1</v>
      </c>
      <c r="G240">
        <v>0.9</v>
      </c>
      <c r="H240">
        <v>0.9</v>
      </c>
      <c r="I240" t="s">
        <v>73</v>
      </c>
      <c r="J240">
        <v>0.7732500000000001</v>
      </c>
      <c r="K240" s="30">
        <v>0.69592500000000002</v>
      </c>
      <c r="L240" s="30">
        <v>0.1043897939</v>
      </c>
      <c r="M240" s="30">
        <v>0.59153520609999999</v>
      </c>
      <c r="N240" t="s">
        <v>59</v>
      </c>
      <c r="O240">
        <v>1058492415</v>
      </c>
      <c r="P240" t="s">
        <v>357</v>
      </c>
      <c r="Q240" t="s">
        <v>368</v>
      </c>
      <c r="R240" t="s">
        <v>62</v>
      </c>
      <c r="S240"/>
      <c r="T240" t="s">
        <v>63</v>
      </c>
      <c r="U240"/>
      <c r="V240" t="s">
        <v>74</v>
      </c>
      <c r="W240"/>
      <c r="X240"/>
      <c r="Y240">
        <v>1.29</v>
      </c>
      <c r="Z240" t="s">
        <v>73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</row>
    <row r="241" spans="1:256">
      <c r="A241" s="29">
        <v>40908</v>
      </c>
      <c r="B241" s="29">
        <v>40938</v>
      </c>
      <c r="C241"/>
      <c r="D241" t="s">
        <v>367</v>
      </c>
      <c r="E241" t="s">
        <v>367</v>
      </c>
      <c r="F241">
        <v>1</v>
      </c>
      <c r="G241">
        <v>0.9</v>
      </c>
      <c r="H241">
        <v>0.9</v>
      </c>
      <c r="I241" t="s">
        <v>73</v>
      </c>
      <c r="J241">
        <v>0.7732500000000001</v>
      </c>
      <c r="K241" s="30">
        <v>0.69592500000000002</v>
      </c>
      <c r="L241" s="30">
        <v>0.1043897939</v>
      </c>
      <c r="M241" s="30">
        <v>0.59153520609999999</v>
      </c>
      <c r="N241" t="s">
        <v>59</v>
      </c>
      <c r="O241">
        <v>1058492415</v>
      </c>
      <c r="P241" t="s">
        <v>357</v>
      </c>
      <c r="Q241" t="s">
        <v>368</v>
      </c>
      <c r="R241" t="s">
        <v>62</v>
      </c>
      <c r="S241"/>
      <c r="T241" t="s">
        <v>63</v>
      </c>
      <c r="U241"/>
      <c r="V241" t="s">
        <v>120</v>
      </c>
      <c r="W241"/>
      <c r="X241"/>
      <c r="Y241">
        <v>1.29</v>
      </c>
      <c r="Z241" t="s">
        <v>73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</row>
    <row r="242" spans="1:256">
      <c r="A242" s="29">
        <v>40908</v>
      </c>
      <c r="B242" s="29">
        <v>40938</v>
      </c>
      <c r="C242"/>
      <c r="D242" t="s">
        <v>369</v>
      </c>
      <c r="E242" t="s">
        <v>369</v>
      </c>
      <c r="F242">
        <v>2</v>
      </c>
      <c r="G242">
        <v>0.9</v>
      </c>
      <c r="H242">
        <v>1.8</v>
      </c>
      <c r="I242" t="s">
        <v>73</v>
      </c>
      <c r="J242">
        <v>0.7732500000000001</v>
      </c>
      <c r="K242" s="30">
        <v>1.39185</v>
      </c>
      <c r="L242" s="30">
        <v>0.2087795878</v>
      </c>
      <c r="M242" s="30">
        <v>1.1830704122</v>
      </c>
      <c r="N242" t="s">
        <v>59</v>
      </c>
      <c r="O242">
        <v>1058492418</v>
      </c>
      <c r="P242" t="s">
        <v>357</v>
      </c>
      <c r="Q242" t="s">
        <v>370</v>
      </c>
      <c r="R242" t="s">
        <v>62</v>
      </c>
      <c r="S242"/>
      <c r="T242" t="s">
        <v>63</v>
      </c>
      <c r="U242"/>
      <c r="V242" t="s">
        <v>150</v>
      </c>
      <c r="W242"/>
      <c r="X242"/>
      <c r="Y242">
        <v>1.29</v>
      </c>
      <c r="Z242" t="s">
        <v>73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</row>
    <row r="243" spans="1:256">
      <c r="A243" s="29">
        <v>40908</v>
      </c>
      <c r="B243" s="29">
        <v>40938</v>
      </c>
      <c r="C243"/>
      <c r="D243" t="s">
        <v>369</v>
      </c>
      <c r="E243" t="s">
        <v>369</v>
      </c>
      <c r="F243">
        <v>2</v>
      </c>
      <c r="G243">
        <v>0.9</v>
      </c>
      <c r="H243">
        <v>1.8</v>
      </c>
      <c r="I243" t="s">
        <v>73</v>
      </c>
      <c r="J243">
        <v>0.7732500000000001</v>
      </c>
      <c r="K243" s="30">
        <v>1.39185</v>
      </c>
      <c r="L243" s="30">
        <v>0.2087795878</v>
      </c>
      <c r="M243" s="30">
        <v>1.1830704122</v>
      </c>
      <c r="N243" t="s">
        <v>59</v>
      </c>
      <c r="O243">
        <v>1058492418</v>
      </c>
      <c r="P243" t="s">
        <v>357</v>
      </c>
      <c r="Q243" t="s">
        <v>370</v>
      </c>
      <c r="R243" t="s">
        <v>62</v>
      </c>
      <c r="S243"/>
      <c r="T243" t="s">
        <v>63</v>
      </c>
      <c r="U243"/>
      <c r="V243" t="s">
        <v>120</v>
      </c>
      <c r="W243"/>
      <c r="X243"/>
      <c r="Y243">
        <v>1.29</v>
      </c>
      <c r="Z243" t="s">
        <v>73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</row>
    <row r="244" spans="1:256">
      <c r="A244" s="29">
        <v>40908</v>
      </c>
      <c r="B244" s="29">
        <v>40938</v>
      </c>
      <c r="C244"/>
      <c r="D244" t="s">
        <v>369</v>
      </c>
      <c r="E244" t="s">
        <v>369</v>
      </c>
      <c r="F244">
        <v>3</v>
      </c>
      <c r="G244">
        <v>0.9</v>
      </c>
      <c r="H244">
        <v>2.7</v>
      </c>
      <c r="I244" t="s">
        <v>73</v>
      </c>
      <c r="J244">
        <v>0.7732500000000001</v>
      </c>
      <c r="K244" s="30">
        <v>2.0877750000000002</v>
      </c>
      <c r="L244" s="30">
        <v>0.31316938170000003</v>
      </c>
      <c r="M244" s="30">
        <v>1.7746056183000001</v>
      </c>
      <c r="N244" t="s">
        <v>59</v>
      </c>
      <c r="O244">
        <v>1058492418</v>
      </c>
      <c r="P244" t="s">
        <v>357</v>
      </c>
      <c r="Q244" t="s">
        <v>370</v>
      </c>
      <c r="R244" t="s">
        <v>62</v>
      </c>
      <c r="S244"/>
      <c r="T244" t="s">
        <v>63</v>
      </c>
      <c r="U244"/>
      <c r="V244" t="s">
        <v>74</v>
      </c>
      <c r="W244"/>
      <c r="X244"/>
      <c r="Y244">
        <v>1.29</v>
      </c>
      <c r="Z244" t="s">
        <v>73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</row>
    <row r="245" spans="1:256">
      <c r="A245" s="29">
        <v>40908</v>
      </c>
      <c r="B245" s="29">
        <v>40938</v>
      </c>
      <c r="C245"/>
      <c r="D245" t="s">
        <v>361</v>
      </c>
      <c r="E245" t="s">
        <v>361</v>
      </c>
      <c r="F245">
        <v>1</v>
      </c>
      <c r="G245">
        <v>0.86</v>
      </c>
      <c r="H245">
        <v>0.86</v>
      </c>
      <c r="I245" t="s">
        <v>123</v>
      </c>
      <c r="J245">
        <v>0.69825000000000004</v>
      </c>
      <c r="K245" s="30">
        <v>0.600495</v>
      </c>
      <c r="L245" s="30">
        <v>9.0075150800000003E-2</v>
      </c>
      <c r="M245" s="30">
        <v>0.51041984920000005</v>
      </c>
      <c r="N245" t="s">
        <v>59</v>
      </c>
      <c r="O245">
        <v>637536584</v>
      </c>
      <c r="P245" t="s">
        <v>357</v>
      </c>
      <c r="Q245" t="s">
        <v>362</v>
      </c>
      <c r="R245" t="s">
        <v>62</v>
      </c>
      <c r="S245"/>
      <c r="T245" t="s">
        <v>63</v>
      </c>
      <c r="U245"/>
      <c r="V245" t="s">
        <v>124</v>
      </c>
      <c r="W245"/>
      <c r="X245"/>
      <c r="Y245">
        <v>1.5</v>
      </c>
      <c r="Z245" t="s">
        <v>123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</row>
    <row r="246" spans="1:256">
      <c r="A246" s="29">
        <v>40908</v>
      </c>
      <c r="B246" s="29">
        <v>40938</v>
      </c>
      <c r="C246"/>
      <c r="D246" t="s">
        <v>373</v>
      </c>
      <c r="E246" t="s">
        <v>373</v>
      </c>
      <c r="F246">
        <v>1</v>
      </c>
      <c r="G246">
        <v>0.86</v>
      </c>
      <c r="H246">
        <v>0.86</v>
      </c>
      <c r="I246" t="s">
        <v>123</v>
      </c>
      <c r="J246">
        <v>0.69825000000000004</v>
      </c>
      <c r="K246" s="30">
        <v>0.600495</v>
      </c>
      <c r="L246" s="30">
        <v>9.0075150800000003E-2</v>
      </c>
      <c r="M246" s="30">
        <v>0.51041984920000005</v>
      </c>
      <c r="N246" t="s">
        <v>59</v>
      </c>
      <c r="O246">
        <v>637536585</v>
      </c>
      <c r="P246" t="s">
        <v>357</v>
      </c>
      <c r="Q246" t="s">
        <v>374</v>
      </c>
      <c r="R246" t="s">
        <v>62</v>
      </c>
      <c r="S246"/>
      <c r="T246" t="s">
        <v>63</v>
      </c>
      <c r="U246"/>
      <c r="V246" t="s">
        <v>124</v>
      </c>
      <c r="W246"/>
      <c r="X246"/>
      <c r="Y246">
        <v>1.5</v>
      </c>
      <c r="Z246" t="s">
        <v>123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</row>
    <row r="247" spans="1:256">
      <c r="A247" s="29">
        <v>40908</v>
      </c>
      <c r="B247" s="29">
        <v>40938</v>
      </c>
      <c r="C247"/>
      <c r="D247" t="s">
        <v>375</v>
      </c>
      <c r="E247" t="s">
        <v>375</v>
      </c>
      <c r="F247">
        <v>1</v>
      </c>
      <c r="G247">
        <v>0.86</v>
      </c>
      <c r="H247">
        <v>0.86</v>
      </c>
      <c r="I247" t="s">
        <v>123</v>
      </c>
      <c r="J247">
        <v>0.69825000000000004</v>
      </c>
      <c r="K247" s="30">
        <v>0.600495</v>
      </c>
      <c r="L247" s="30">
        <v>9.0075150800000003E-2</v>
      </c>
      <c r="M247" s="30">
        <v>0.51041984920000005</v>
      </c>
      <c r="N247" t="s">
        <v>59</v>
      </c>
      <c r="O247">
        <v>637536588</v>
      </c>
      <c r="P247" t="s">
        <v>357</v>
      </c>
      <c r="Q247" t="s">
        <v>376</v>
      </c>
      <c r="R247" t="s">
        <v>62</v>
      </c>
      <c r="S247"/>
      <c r="T247" t="s">
        <v>63</v>
      </c>
      <c r="U247"/>
      <c r="V247" t="s">
        <v>124</v>
      </c>
      <c r="W247"/>
      <c r="X247"/>
      <c r="Y247">
        <v>1.5</v>
      </c>
      <c r="Z247" t="s">
        <v>123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</row>
    <row r="248" spans="1:256">
      <c r="A248" s="29">
        <v>40908</v>
      </c>
      <c r="B248" s="29">
        <v>40938</v>
      </c>
      <c r="C248"/>
      <c r="D248" t="s">
        <v>377</v>
      </c>
      <c r="E248" t="s">
        <v>377</v>
      </c>
      <c r="F248">
        <v>1</v>
      </c>
      <c r="G248">
        <v>0.86</v>
      </c>
      <c r="H248">
        <v>0.86</v>
      </c>
      <c r="I248" t="s">
        <v>123</v>
      </c>
      <c r="J248">
        <v>0.69825000000000004</v>
      </c>
      <c r="K248" s="30">
        <v>0.600495</v>
      </c>
      <c r="L248" s="30">
        <v>9.0075150800000003E-2</v>
      </c>
      <c r="M248" s="30">
        <v>0.51041984920000005</v>
      </c>
      <c r="N248" t="s">
        <v>59</v>
      </c>
      <c r="O248">
        <v>637536629</v>
      </c>
      <c r="P248" t="s">
        <v>357</v>
      </c>
      <c r="Q248" t="s">
        <v>378</v>
      </c>
      <c r="R248" t="s">
        <v>62</v>
      </c>
      <c r="S248"/>
      <c r="T248" t="s">
        <v>63</v>
      </c>
      <c r="U248"/>
      <c r="V248" t="s">
        <v>124</v>
      </c>
      <c r="W248"/>
      <c r="X248"/>
      <c r="Y248">
        <v>1.5</v>
      </c>
      <c r="Z248" t="s">
        <v>123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</row>
    <row r="249" spans="1:256">
      <c r="A249" s="29">
        <v>40908</v>
      </c>
      <c r="B249" s="29">
        <v>40938</v>
      </c>
      <c r="C249"/>
      <c r="D249" t="s">
        <v>379</v>
      </c>
      <c r="E249" t="s">
        <v>379</v>
      </c>
      <c r="F249">
        <v>1</v>
      </c>
      <c r="G249">
        <v>0.86</v>
      </c>
      <c r="H249">
        <v>0.86</v>
      </c>
      <c r="I249" t="s">
        <v>123</v>
      </c>
      <c r="J249">
        <v>0.69825000000000004</v>
      </c>
      <c r="K249" s="30">
        <v>0.600495</v>
      </c>
      <c r="L249" s="30">
        <v>9.0075150800000003E-2</v>
      </c>
      <c r="M249" s="30">
        <v>0.51041984920000005</v>
      </c>
      <c r="N249" t="s">
        <v>59</v>
      </c>
      <c r="O249">
        <v>637536630</v>
      </c>
      <c r="P249" t="s">
        <v>357</v>
      </c>
      <c r="Q249" t="s">
        <v>380</v>
      </c>
      <c r="R249" t="s">
        <v>62</v>
      </c>
      <c r="S249"/>
      <c r="T249" t="s">
        <v>63</v>
      </c>
      <c r="U249"/>
      <c r="V249" t="s">
        <v>124</v>
      </c>
      <c r="W249"/>
      <c r="X249"/>
      <c r="Y249">
        <v>1.5</v>
      </c>
      <c r="Z249" t="s">
        <v>123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</row>
    <row r="250" spans="1:256">
      <c r="A250" s="29">
        <v>40908</v>
      </c>
      <c r="B250" s="29">
        <v>40938</v>
      </c>
      <c r="C250"/>
      <c r="D250" t="s">
        <v>381</v>
      </c>
      <c r="E250" t="s">
        <v>381</v>
      </c>
      <c r="F250">
        <v>1</v>
      </c>
      <c r="G250">
        <v>0.57000000000000006</v>
      </c>
      <c r="H250">
        <v>0.57000000000000006</v>
      </c>
      <c r="I250" t="s">
        <v>58</v>
      </c>
      <c r="J250">
        <v>1</v>
      </c>
      <c r="K250" s="30">
        <v>0.57000000000000006</v>
      </c>
      <c r="L250" s="30">
        <v>8.5500855000000001E-2</v>
      </c>
      <c r="M250" s="30">
        <v>0.48449914500000002</v>
      </c>
      <c r="N250" t="s">
        <v>59</v>
      </c>
      <c r="O250">
        <v>279314429</v>
      </c>
      <c r="P250" t="s">
        <v>382</v>
      </c>
      <c r="Q250" t="s">
        <v>383</v>
      </c>
      <c r="R250" t="s">
        <v>153</v>
      </c>
      <c r="S250"/>
      <c r="T250" t="s">
        <v>63</v>
      </c>
      <c r="U250"/>
      <c r="V250" t="s">
        <v>64</v>
      </c>
      <c r="W250"/>
      <c r="X250"/>
      <c r="Y250">
        <v>0.79</v>
      </c>
      <c r="Z250" t="s">
        <v>58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</row>
    <row r="251" spans="1:256">
      <c r="A251" s="29">
        <v>40908</v>
      </c>
      <c r="B251" s="29">
        <v>40938</v>
      </c>
      <c r="C251"/>
      <c r="D251" t="s">
        <v>384</v>
      </c>
      <c r="E251" t="s">
        <v>384</v>
      </c>
      <c r="F251">
        <v>1</v>
      </c>
      <c r="G251">
        <v>0.57000000000000006</v>
      </c>
      <c r="H251">
        <v>0.57000000000000006</v>
      </c>
      <c r="I251" t="s">
        <v>58</v>
      </c>
      <c r="J251">
        <v>1</v>
      </c>
      <c r="K251" s="30">
        <v>0.57000000000000006</v>
      </c>
      <c r="L251" s="30">
        <v>8.5500855000000001E-2</v>
      </c>
      <c r="M251" s="30">
        <v>0.48449914500000002</v>
      </c>
      <c r="N251" t="s">
        <v>59</v>
      </c>
      <c r="O251">
        <v>279314445</v>
      </c>
      <c r="P251" t="s">
        <v>382</v>
      </c>
      <c r="Q251" t="s">
        <v>385</v>
      </c>
      <c r="R251" t="s">
        <v>153</v>
      </c>
      <c r="S251"/>
      <c r="T251" t="s">
        <v>63</v>
      </c>
      <c r="U251"/>
      <c r="V251" t="s">
        <v>64</v>
      </c>
      <c r="W251"/>
      <c r="X251"/>
      <c r="Y251">
        <v>0.79</v>
      </c>
      <c r="Z251" t="s">
        <v>58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</row>
    <row r="252" spans="1:256">
      <c r="A252" s="29">
        <v>40908</v>
      </c>
      <c r="B252" s="29">
        <v>40938</v>
      </c>
      <c r="C252"/>
      <c r="D252" t="s">
        <v>386</v>
      </c>
      <c r="E252" t="s">
        <v>386</v>
      </c>
      <c r="F252">
        <v>2</v>
      </c>
      <c r="G252">
        <v>0.71</v>
      </c>
      <c r="H252">
        <v>1.42</v>
      </c>
      <c r="I252" t="s">
        <v>73</v>
      </c>
      <c r="J252">
        <v>0.7732500000000001</v>
      </c>
      <c r="K252" s="30">
        <v>1.098015</v>
      </c>
      <c r="L252" s="30">
        <v>0.16470389700000002</v>
      </c>
      <c r="M252" s="30">
        <v>0.93331110300000009</v>
      </c>
      <c r="N252" t="s">
        <v>59</v>
      </c>
      <c r="O252">
        <v>279314435</v>
      </c>
      <c r="P252" t="s">
        <v>382</v>
      </c>
      <c r="Q252" t="s">
        <v>387</v>
      </c>
      <c r="R252" t="s">
        <v>153</v>
      </c>
      <c r="S252"/>
      <c r="T252" t="s">
        <v>63</v>
      </c>
      <c r="U252"/>
      <c r="V252" t="s">
        <v>74</v>
      </c>
      <c r="W252"/>
      <c r="X252"/>
      <c r="Y252">
        <v>0.99</v>
      </c>
      <c r="Z252" t="s">
        <v>73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</row>
    <row r="253" spans="1:256">
      <c r="A253" s="29">
        <v>40908</v>
      </c>
      <c r="B253" s="29">
        <v>40938</v>
      </c>
      <c r="C253"/>
      <c r="D253" t="s">
        <v>388</v>
      </c>
      <c r="E253" t="s">
        <v>388</v>
      </c>
      <c r="F253">
        <v>1</v>
      </c>
      <c r="G253">
        <v>0.71</v>
      </c>
      <c r="H253">
        <v>0.71</v>
      </c>
      <c r="I253" t="s">
        <v>73</v>
      </c>
      <c r="J253">
        <v>0.7732500000000001</v>
      </c>
      <c r="K253" s="30">
        <v>0.54900749999999998</v>
      </c>
      <c r="L253" s="30">
        <v>8.2351948500000008E-2</v>
      </c>
      <c r="M253" s="30">
        <v>0.46665555150000004</v>
      </c>
      <c r="N253" t="s">
        <v>59</v>
      </c>
      <c r="O253">
        <v>279314441</v>
      </c>
      <c r="P253" t="s">
        <v>382</v>
      </c>
      <c r="Q253" t="s">
        <v>389</v>
      </c>
      <c r="R253" t="s">
        <v>153</v>
      </c>
      <c r="S253"/>
      <c r="T253" t="s">
        <v>63</v>
      </c>
      <c r="U253"/>
      <c r="V253" t="s">
        <v>74</v>
      </c>
      <c r="W253"/>
      <c r="X253"/>
      <c r="Y253">
        <v>0.99</v>
      </c>
      <c r="Z253" t="s">
        <v>73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6">
      <c r="A254" s="29">
        <v>40908</v>
      </c>
      <c r="B254" s="29">
        <v>40938</v>
      </c>
      <c r="C254"/>
      <c r="D254" t="s">
        <v>390</v>
      </c>
      <c r="E254" t="s">
        <v>390</v>
      </c>
      <c r="F254">
        <v>1</v>
      </c>
      <c r="G254">
        <v>0.71</v>
      </c>
      <c r="H254">
        <v>0.71</v>
      </c>
      <c r="I254" t="s">
        <v>73</v>
      </c>
      <c r="J254">
        <v>0.7732500000000001</v>
      </c>
      <c r="K254" s="30">
        <v>0.54900749999999998</v>
      </c>
      <c r="L254" s="30">
        <v>8.2351948500000008E-2</v>
      </c>
      <c r="M254" s="30">
        <v>0.46665555150000004</v>
      </c>
      <c r="N254" t="s">
        <v>59</v>
      </c>
      <c r="O254">
        <v>279314444</v>
      </c>
      <c r="P254" t="s">
        <v>382</v>
      </c>
      <c r="Q254" t="s">
        <v>391</v>
      </c>
      <c r="R254" t="s">
        <v>153</v>
      </c>
      <c r="S254"/>
      <c r="T254" t="s">
        <v>63</v>
      </c>
      <c r="U254"/>
      <c r="V254" t="s">
        <v>74</v>
      </c>
      <c r="W254"/>
      <c r="X254"/>
      <c r="Y254">
        <v>0.99</v>
      </c>
      <c r="Z254" t="s">
        <v>73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</row>
    <row r="255" spans="1:256">
      <c r="A255" s="29">
        <v>40908</v>
      </c>
      <c r="B255" s="29">
        <v>40938</v>
      </c>
      <c r="C255">
        <v>677517201222</v>
      </c>
      <c r="D255"/>
      <c r="E255">
        <v>677517201222</v>
      </c>
      <c r="F255">
        <v>1</v>
      </c>
      <c r="G255">
        <v>6.75</v>
      </c>
      <c r="H255">
        <v>6.75</v>
      </c>
      <c r="I255" t="s">
        <v>123</v>
      </c>
      <c r="J255">
        <v>0.69825000000000004</v>
      </c>
      <c r="K255" s="30">
        <v>4.7131875000000001</v>
      </c>
      <c r="L255" s="30">
        <v>0.7069851949</v>
      </c>
      <c r="M255" s="30">
        <v>4.0062023051000004</v>
      </c>
      <c r="N255" t="s">
        <v>59</v>
      </c>
      <c r="O255">
        <v>996069826</v>
      </c>
      <c r="P255" t="s">
        <v>392</v>
      </c>
      <c r="Q255" t="s">
        <v>393</v>
      </c>
      <c r="R255" t="s">
        <v>153</v>
      </c>
      <c r="S255"/>
      <c r="T255" t="s">
        <v>101</v>
      </c>
      <c r="U255"/>
      <c r="V255" t="s">
        <v>124</v>
      </c>
      <c r="W255"/>
      <c r="X255"/>
      <c r="Y255">
        <v>12</v>
      </c>
      <c r="Z255" t="s">
        <v>123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</row>
    <row r="256" spans="1:256">
      <c r="A256" s="29">
        <v>40908</v>
      </c>
      <c r="B256" s="29">
        <v>40938</v>
      </c>
      <c r="C256">
        <v>677517201567</v>
      </c>
      <c r="D256"/>
      <c r="E256">
        <v>677517201567</v>
      </c>
      <c r="F256">
        <v>1</v>
      </c>
      <c r="G256">
        <v>3.75</v>
      </c>
      <c r="H256">
        <v>3.75</v>
      </c>
      <c r="I256" t="s">
        <v>58</v>
      </c>
      <c r="J256">
        <v>1</v>
      </c>
      <c r="K256" s="30">
        <v>3.75</v>
      </c>
      <c r="L256" s="30">
        <v>0.56250562510000002</v>
      </c>
      <c r="M256" s="30">
        <v>3.1874943749</v>
      </c>
      <c r="N256" t="s">
        <v>59</v>
      </c>
      <c r="O256">
        <v>509541962</v>
      </c>
      <c r="P256" t="s">
        <v>394</v>
      </c>
      <c r="Q256" t="s">
        <v>395</v>
      </c>
      <c r="R256" t="s">
        <v>153</v>
      </c>
      <c r="S256"/>
      <c r="T256" t="s">
        <v>101</v>
      </c>
      <c r="U256"/>
      <c r="V256" t="s">
        <v>64</v>
      </c>
      <c r="W256"/>
      <c r="X256"/>
      <c r="Y256">
        <v>6.99</v>
      </c>
      <c r="Z256" t="s">
        <v>58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</row>
    <row r="257" spans="1:256">
      <c r="A257" s="29">
        <v>40908</v>
      </c>
      <c r="B257" s="29">
        <v>40938</v>
      </c>
      <c r="C257"/>
      <c r="D257" t="s">
        <v>396</v>
      </c>
      <c r="E257" t="s">
        <v>396</v>
      </c>
      <c r="F257">
        <v>1</v>
      </c>
      <c r="G257">
        <v>6.4</v>
      </c>
      <c r="H257">
        <v>6.4</v>
      </c>
      <c r="I257" t="s">
        <v>66</v>
      </c>
      <c r="J257">
        <v>8.2000000000000003E-2</v>
      </c>
      <c r="K257" s="30">
        <v>0.52480000000000004</v>
      </c>
      <c r="L257" s="30">
        <v>7.8720787200000003E-2</v>
      </c>
      <c r="M257" s="30">
        <v>0.44607921280000001</v>
      </c>
      <c r="N257" t="s">
        <v>59</v>
      </c>
      <c r="O257">
        <v>329474133</v>
      </c>
      <c r="P257" t="s">
        <v>397</v>
      </c>
      <c r="Q257" t="s">
        <v>398</v>
      </c>
      <c r="R257" t="s">
        <v>69</v>
      </c>
      <c r="S257"/>
      <c r="T257" t="s">
        <v>63</v>
      </c>
      <c r="U257"/>
      <c r="V257" t="s">
        <v>70</v>
      </c>
      <c r="W257"/>
      <c r="X257"/>
      <c r="Y257">
        <v>9</v>
      </c>
      <c r="Z257" t="s">
        <v>66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</row>
    <row r="258" spans="1:256">
      <c r="A258" s="29">
        <v>40908</v>
      </c>
      <c r="B258" s="29">
        <v>40938</v>
      </c>
      <c r="C258"/>
      <c r="D258" t="s">
        <v>399</v>
      </c>
      <c r="E258" t="s">
        <v>399</v>
      </c>
      <c r="F258">
        <v>1</v>
      </c>
      <c r="G258">
        <v>6.4</v>
      </c>
      <c r="H258">
        <v>6.4</v>
      </c>
      <c r="I258" t="s">
        <v>66</v>
      </c>
      <c r="J258">
        <v>8.2000000000000003E-2</v>
      </c>
      <c r="K258" s="30">
        <v>0.52480000000000004</v>
      </c>
      <c r="L258" s="30">
        <v>7.8720787200000003E-2</v>
      </c>
      <c r="M258" s="30">
        <v>0.44607921280000001</v>
      </c>
      <c r="N258" t="s">
        <v>59</v>
      </c>
      <c r="O258">
        <v>329474146</v>
      </c>
      <c r="P258" t="s">
        <v>397</v>
      </c>
      <c r="Q258" t="s">
        <v>400</v>
      </c>
      <c r="R258" t="s">
        <v>69</v>
      </c>
      <c r="S258"/>
      <c r="T258" t="s">
        <v>63</v>
      </c>
      <c r="U258"/>
      <c r="V258" t="s">
        <v>70</v>
      </c>
      <c r="W258"/>
      <c r="X258"/>
      <c r="Y258">
        <v>9</v>
      </c>
      <c r="Z258" t="s">
        <v>66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</row>
    <row r="259" spans="1:256">
      <c r="A259" s="29">
        <v>40908</v>
      </c>
      <c r="B259" s="29">
        <v>40938</v>
      </c>
      <c r="C259"/>
      <c r="D259" t="s">
        <v>401</v>
      </c>
      <c r="E259" t="s">
        <v>401</v>
      </c>
      <c r="F259">
        <v>1</v>
      </c>
      <c r="G259">
        <v>6.4</v>
      </c>
      <c r="H259">
        <v>6.4</v>
      </c>
      <c r="I259" t="s">
        <v>66</v>
      </c>
      <c r="J259">
        <v>8.2000000000000003E-2</v>
      </c>
      <c r="K259" s="30">
        <v>0.52480000000000004</v>
      </c>
      <c r="L259" s="30">
        <v>7.8720787200000003E-2</v>
      </c>
      <c r="M259" s="30">
        <v>0.44607921280000001</v>
      </c>
      <c r="N259" t="s">
        <v>59</v>
      </c>
      <c r="O259">
        <v>329474147</v>
      </c>
      <c r="P259" t="s">
        <v>397</v>
      </c>
      <c r="Q259" t="s">
        <v>402</v>
      </c>
      <c r="R259" t="s">
        <v>69</v>
      </c>
      <c r="S259"/>
      <c r="T259" t="s">
        <v>63</v>
      </c>
      <c r="U259"/>
      <c r="V259" t="s">
        <v>70</v>
      </c>
      <c r="W259"/>
      <c r="X259"/>
      <c r="Y259">
        <v>9</v>
      </c>
      <c r="Z259" t="s">
        <v>66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</row>
    <row r="260" spans="1:256">
      <c r="A260" s="29">
        <v>40908</v>
      </c>
      <c r="B260" s="29">
        <v>40938</v>
      </c>
      <c r="C260"/>
      <c r="D260" t="s">
        <v>403</v>
      </c>
      <c r="E260" t="s">
        <v>403</v>
      </c>
      <c r="F260">
        <v>1</v>
      </c>
      <c r="G260">
        <v>6.4</v>
      </c>
      <c r="H260">
        <v>6.4</v>
      </c>
      <c r="I260" t="s">
        <v>66</v>
      </c>
      <c r="J260">
        <v>8.2000000000000003E-2</v>
      </c>
      <c r="K260" s="30">
        <v>0.52480000000000004</v>
      </c>
      <c r="L260" s="30">
        <v>7.8720787200000003E-2</v>
      </c>
      <c r="M260" s="30">
        <v>0.44607921280000001</v>
      </c>
      <c r="N260" t="s">
        <v>59</v>
      </c>
      <c r="O260">
        <v>329474148</v>
      </c>
      <c r="P260" t="s">
        <v>397</v>
      </c>
      <c r="Q260" t="s">
        <v>404</v>
      </c>
      <c r="R260" t="s">
        <v>69</v>
      </c>
      <c r="S260"/>
      <c r="T260" t="s">
        <v>63</v>
      </c>
      <c r="U260"/>
      <c r="V260" t="s">
        <v>70</v>
      </c>
      <c r="W260"/>
      <c r="X260"/>
      <c r="Y260">
        <v>9</v>
      </c>
      <c r="Z260" t="s">
        <v>66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</row>
    <row r="261" spans="1:256">
      <c r="A261" s="29">
        <v>40908</v>
      </c>
      <c r="B261" s="29">
        <v>40938</v>
      </c>
      <c r="C261"/>
      <c r="D261" t="s">
        <v>405</v>
      </c>
      <c r="E261" t="s">
        <v>405</v>
      </c>
      <c r="F261">
        <v>1</v>
      </c>
      <c r="G261">
        <v>6.4</v>
      </c>
      <c r="H261">
        <v>6.4</v>
      </c>
      <c r="I261" t="s">
        <v>66</v>
      </c>
      <c r="J261">
        <v>8.2000000000000003E-2</v>
      </c>
      <c r="K261" s="30">
        <v>0.52480000000000004</v>
      </c>
      <c r="L261" s="30">
        <v>7.8720787200000003E-2</v>
      </c>
      <c r="M261" s="30">
        <v>0.44607921280000001</v>
      </c>
      <c r="N261" t="s">
        <v>59</v>
      </c>
      <c r="O261">
        <v>329474149</v>
      </c>
      <c r="P261" t="s">
        <v>397</v>
      </c>
      <c r="Q261" t="s">
        <v>406</v>
      </c>
      <c r="R261" t="s">
        <v>69</v>
      </c>
      <c r="S261"/>
      <c r="T261" t="s">
        <v>63</v>
      </c>
      <c r="U261"/>
      <c r="V261" t="s">
        <v>70</v>
      </c>
      <c r="W261"/>
      <c r="X261"/>
      <c r="Y261">
        <v>9</v>
      </c>
      <c r="Z261" t="s">
        <v>66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</row>
    <row r="262" spans="1:256">
      <c r="A262" s="29">
        <v>40908</v>
      </c>
      <c r="B262" s="29">
        <v>40938</v>
      </c>
      <c r="C262"/>
      <c r="D262" t="s">
        <v>407</v>
      </c>
      <c r="E262" t="s">
        <v>407</v>
      </c>
      <c r="F262">
        <v>1</v>
      </c>
      <c r="G262">
        <v>6.4</v>
      </c>
      <c r="H262">
        <v>6.4</v>
      </c>
      <c r="I262" t="s">
        <v>66</v>
      </c>
      <c r="J262">
        <v>8.2000000000000003E-2</v>
      </c>
      <c r="K262" s="30">
        <v>0.52480000000000004</v>
      </c>
      <c r="L262" s="30">
        <v>7.8720787200000003E-2</v>
      </c>
      <c r="M262" s="30">
        <v>0.44607921280000001</v>
      </c>
      <c r="N262" t="s">
        <v>59</v>
      </c>
      <c r="O262">
        <v>329474150</v>
      </c>
      <c r="P262" t="s">
        <v>397</v>
      </c>
      <c r="Q262" t="s">
        <v>408</v>
      </c>
      <c r="R262" t="s">
        <v>69</v>
      </c>
      <c r="S262"/>
      <c r="T262" t="s">
        <v>63</v>
      </c>
      <c r="U262"/>
      <c r="V262" t="s">
        <v>70</v>
      </c>
      <c r="W262"/>
      <c r="X262"/>
      <c r="Y262">
        <v>9</v>
      </c>
      <c r="Z262" t="s">
        <v>66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</row>
    <row r="263" spans="1:256">
      <c r="A263" s="29">
        <v>40908</v>
      </c>
      <c r="B263" s="29">
        <v>40938</v>
      </c>
      <c r="C263"/>
      <c r="D263" t="s">
        <v>409</v>
      </c>
      <c r="E263" t="s">
        <v>409</v>
      </c>
      <c r="F263">
        <v>1</v>
      </c>
      <c r="G263">
        <v>6.4</v>
      </c>
      <c r="H263">
        <v>6.4</v>
      </c>
      <c r="I263" t="s">
        <v>66</v>
      </c>
      <c r="J263">
        <v>8.2000000000000003E-2</v>
      </c>
      <c r="K263" s="30">
        <v>0.52480000000000004</v>
      </c>
      <c r="L263" s="30">
        <v>7.8720787200000003E-2</v>
      </c>
      <c r="M263" s="30">
        <v>0.44607921280000001</v>
      </c>
      <c r="N263" t="s">
        <v>59</v>
      </c>
      <c r="O263">
        <v>329474151</v>
      </c>
      <c r="P263" t="s">
        <v>397</v>
      </c>
      <c r="Q263" t="s">
        <v>410</v>
      </c>
      <c r="R263" t="s">
        <v>69</v>
      </c>
      <c r="S263"/>
      <c r="T263" t="s">
        <v>63</v>
      </c>
      <c r="U263"/>
      <c r="V263" t="s">
        <v>70</v>
      </c>
      <c r="W263"/>
      <c r="X263"/>
      <c r="Y263">
        <v>9</v>
      </c>
      <c r="Z263" t="s">
        <v>66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</row>
    <row r="264" spans="1:256">
      <c r="A264" s="29">
        <v>40908</v>
      </c>
      <c r="B264" s="29">
        <v>40938</v>
      </c>
      <c r="C264"/>
      <c r="D264" t="s">
        <v>411</v>
      </c>
      <c r="E264" t="s">
        <v>411</v>
      </c>
      <c r="F264">
        <v>1</v>
      </c>
      <c r="G264">
        <v>6.4</v>
      </c>
      <c r="H264">
        <v>6.4</v>
      </c>
      <c r="I264" t="s">
        <v>66</v>
      </c>
      <c r="J264">
        <v>8.2000000000000003E-2</v>
      </c>
      <c r="K264" s="30">
        <v>0.52480000000000004</v>
      </c>
      <c r="L264" s="30">
        <v>7.8720787200000003E-2</v>
      </c>
      <c r="M264" s="30">
        <v>0.44607921280000001</v>
      </c>
      <c r="N264" t="s">
        <v>59</v>
      </c>
      <c r="O264">
        <v>329474152</v>
      </c>
      <c r="P264" t="s">
        <v>397</v>
      </c>
      <c r="Q264" t="s">
        <v>412</v>
      </c>
      <c r="R264" t="s">
        <v>69</v>
      </c>
      <c r="S264"/>
      <c r="T264" t="s">
        <v>63</v>
      </c>
      <c r="U264"/>
      <c r="V264" t="s">
        <v>70</v>
      </c>
      <c r="W264"/>
      <c r="X264"/>
      <c r="Y264">
        <v>9</v>
      </c>
      <c r="Z264" t="s">
        <v>66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</row>
    <row r="265" spans="1:256">
      <c r="A265" s="29">
        <v>40908</v>
      </c>
      <c r="B265" s="29">
        <v>40938</v>
      </c>
      <c r="C265"/>
      <c r="D265" t="s">
        <v>413</v>
      </c>
      <c r="E265" t="s">
        <v>413</v>
      </c>
      <c r="F265">
        <v>1</v>
      </c>
      <c r="G265">
        <v>6.4</v>
      </c>
      <c r="H265">
        <v>6.4</v>
      </c>
      <c r="I265" t="s">
        <v>66</v>
      </c>
      <c r="J265">
        <v>8.2000000000000003E-2</v>
      </c>
      <c r="K265" s="30">
        <v>0.52480000000000004</v>
      </c>
      <c r="L265" s="30">
        <v>7.8720787200000003E-2</v>
      </c>
      <c r="M265" s="30">
        <v>0.44607921280000001</v>
      </c>
      <c r="N265" t="s">
        <v>59</v>
      </c>
      <c r="O265">
        <v>329474153</v>
      </c>
      <c r="P265" t="s">
        <v>397</v>
      </c>
      <c r="Q265" t="s">
        <v>414</v>
      </c>
      <c r="R265" t="s">
        <v>69</v>
      </c>
      <c r="S265"/>
      <c r="T265" t="s">
        <v>63</v>
      </c>
      <c r="U265"/>
      <c r="V265" t="s">
        <v>70</v>
      </c>
      <c r="W265"/>
      <c r="X265"/>
      <c r="Y265">
        <v>9</v>
      </c>
      <c r="Z265" t="s">
        <v>66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</row>
    <row r="266" spans="1:256">
      <c r="A266" s="29">
        <v>40908</v>
      </c>
      <c r="B266" s="29">
        <v>40938</v>
      </c>
      <c r="C266"/>
      <c r="D266" t="s">
        <v>415</v>
      </c>
      <c r="E266" t="s">
        <v>415</v>
      </c>
      <c r="F266">
        <v>1</v>
      </c>
      <c r="G266">
        <v>6.4</v>
      </c>
      <c r="H266">
        <v>6.4</v>
      </c>
      <c r="I266" t="s">
        <v>66</v>
      </c>
      <c r="J266">
        <v>8.2000000000000003E-2</v>
      </c>
      <c r="K266" s="30">
        <v>0.52480000000000004</v>
      </c>
      <c r="L266" s="30">
        <v>7.8720787200000003E-2</v>
      </c>
      <c r="M266" s="30">
        <v>0.44607921280000001</v>
      </c>
      <c r="N266" t="s">
        <v>59</v>
      </c>
      <c r="O266">
        <v>329474154</v>
      </c>
      <c r="P266" t="s">
        <v>397</v>
      </c>
      <c r="Q266" t="s">
        <v>416</v>
      </c>
      <c r="R266" t="s">
        <v>69</v>
      </c>
      <c r="S266"/>
      <c r="T266" t="s">
        <v>63</v>
      </c>
      <c r="U266"/>
      <c r="V266" t="s">
        <v>70</v>
      </c>
      <c r="W266"/>
      <c r="X266"/>
      <c r="Y266">
        <v>9</v>
      </c>
      <c r="Z266" t="s">
        <v>66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</row>
    <row r="267" spans="1:256">
      <c r="A267" s="29">
        <v>40908</v>
      </c>
      <c r="B267" s="29">
        <v>40938</v>
      </c>
      <c r="C267"/>
      <c r="D267" t="s">
        <v>417</v>
      </c>
      <c r="E267" t="s">
        <v>417</v>
      </c>
      <c r="F267">
        <v>1</v>
      </c>
      <c r="G267">
        <v>0.57000000000000006</v>
      </c>
      <c r="H267">
        <v>0.57000000000000006</v>
      </c>
      <c r="I267" t="s">
        <v>58</v>
      </c>
      <c r="J267">
        <v>1</v>
      </c>
      <c r="K267" s="30">
        <v>0.57000000000000006</v>
      </c>
      <c r="L267" s="30">
        <v>8.5500855000000001E-2</v>
      </c>
      <c r="M267" s="30">
        <v>0.48449914500000002</v>
      </c>
      <c r="N267" t="s">
        <v>59</v>
      </c>
      <c r="O267">
        <v>274057271</v>
      </c>
      <c r="P267" t="s">
        <v>397</v>
      </c>
      <c r="Q267" t="s">
        <v>418</v>
      </c>
      <c r="R267" t="s">
        <v>69</v>
      </c>
      <c r="S267"/>
      <c r="T267" t="s">
        <v>63</v>
      </c>
      <c r="U267"/>
      <c r="V267" t="s">
        <v>64</v>
      </c>
      <c r="W267"/>
      <c r="X267"/>
      <c r="Y267">
        <v>0.79</v>
      </c>
      <c r="Z267" t="s">
        <v>58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</row>
    <row r="268" spans="1:256">
      <c r="A268" s="29">
        <v>40908</v>
      </c>
      <c r="B268" s="29">
        <v>40938</v>
      </c>
      <c r="C268"/>
      <c r="D268" t="s">
        <v>405</v>
      </c>
      <c r="E268" t="s">
        <v>405</v>
      </c>
      <c r="F268">
        <v>1</v>
      </c>
      <c r="G268">
        <v>0.57000000000000006</v>
      </c>
      <c r="H268">
        <v>0.57000000000000006</v>
      </c>
      <c r="I268" t="s">
        <v>58</v>
      </c>
      <c r="J268">
        <v>1</v>
      </c>
      <c r="K268" s="30">
        <v>0.57000000000000006</v>
      </c>
      <c r="L268" s="30">
        <v>8.5500855000000001E-2</v>
      </c>
      <c r="M268" s="30">
        <v>0.48449914500000002</v>
      </c>
      <c r="N268" t="s">
        <v>59</v>
      </c>
      <c r="O268">
        <v>329474149</v>
      </c>
      <c r="P268" t="s">
        <v>397</v>
      </c>
      <c r="Q268" t="s">
        <v>406</v>
      </c>
      <c r="R268" t="s">
        <v>69</v>
      </c>
      <c r="S268"/>
      <c r="T268" t="s">
        <v>63</v>
      </c>
      <c r="U268"/>
      <c r="V268" t="s">
        <v>64</v>
      </c>
      <c r="W268"/>
      <c r="X268"/>
      <c r="Y268">
        <v>0.79</v>
      </c>
      <c r="Z268" t="s">
        <v>58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</row>
    <row r="269" spans="1:256">
      <c r="A269" s="29">
        <v>40908</v>
      </c>
      <c r="B269" s="29">
        <v>40938</v>
      </c>
      <c r="C269"/>
      <c r="D269" t="s">
        <v>407</v>
      </c>
      <c r="E269" t="s">
        <v>407</v>
      </c>
      <c r="F269">
        <v>1</v>
      </c>
      <c r="G269">
        <v>0.57000000000000006</v>
      </c>
      <c r="H269">
        <v>0.57000000000000006</v>
      </c>
      <c r="I269" t="s">
        <v>58</v>
      </c>
      <c r="J269">
        <v>1</v>
      </c>
      <c r="K269" s="30">
        <v>0.57000000000000006</v>
      </c>
      <c r="L269" s="30">
        <v>8.5500855000000001E-2</v>
      </c>
      <c r="M269" s="30">
        <v>0.48449914500000002</v>
      </c>
      <c r="N269" t="s">
        <v>59</v>
      </c>
      <c r="O269">
        <v>329474150</v>
      </c>
      <c r="P269" t="s">
        <v>397</v>
      </c>
      <c r="Q269" t="s">
        <v>408</v>
      </c>
      <c r="R269" t="s">
        <v>69</v>
      </c>
      <c r="S269"/>
      <c r="T269" t="s">
        <v>63</v>
      </c>
      <c r="U269"/>
      <c r="V269" t="s">
        <v>64</v>
      </c>
      <c r="W269"/>
      <c r="X269"/>
      <c r="Y269">
        <v>0.79</v>
      </c>
      <c r="Z269" t="s">
        <v>58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</row>
    <row r="270" spans="1:256">
      <c r="A270" s="29">
        <v>40908</v>
      </c>
      <c r="B270" s="29">
        <v>40938</v>
      </c>
      <c r="C270"/>
      <c r="D270" t="s">
        <v>419</v>
      </c>
      <c r="E270" t="s">
        <v>419</v>
      </c>
      <c r="F270">
        <v>1</v>
      </c>
      <c r="G270">
        <v>6.4</v>
      </c>
      <c r="H270">
        <v>6.4</v>
      </c>
      <c r="I270" t="s">
        <v>66</v>
      </c>
      <c r="J270">
        <v>8.2000000000000003E-2</v>
      </c>
      <c r="K270" s="30">
        <v>0.52480000000000004</v>
      </c>
      <c r="L270" s="30">
        <v>7.8720787200000003E-2</v>
      </c>
      <c r="M270" s="30">
        <v>0.44607921280000001</v>
      </c>
      <c r="N270" t="s">
        <v>59</v>
      </c>
      <c r="O270">
        <v>414025988</v>
      </c>
      <c r="P270" t="s">
        <v>420</v>
      </c>
      <c r="Q270" t="s">
        <v>421</v>
      </c>
      <c r="R270" t="s">
        <v>62</v>
      </c>
      <c r="S270"/>
      <c r="T270" t="s">
        <v>63</v>
      </c>
      <c r="U270"/>
      <c r="V270" t="s">
        <v>70</v>
      </c>
      <c r="W270"/>
      <c r="X270"/>
      <c r="Y270">
        <v>9</v>
      </c>
      <c r="Z270" t="s">
        <v>66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</row>
    <row r="271" spans="1:256">
      <c r="A271" s="29">
        <v>40908</v>
      </c>
      <c r="B271" s="29">
        <v>40938</v>
      </c>
      <c r="C271"/>
      <c r="D271" t="s">
        <v>422</v>
      </c>
      <c r="E271" t="s">
        <v>422</v>
      </c>
      <c r="F271">
        <v>1</v>
      </c>
      <c r="G271">
        <v>6.4</v>
      </c>
      <c r="H271">
        <v>6.4</v>
      </c>
      <c r="I271" t="s">
        <v>66</v>
      </c>
      <c r="J271">
        <v>8.2000000000000003E-2</v>
      </c>
      <c r="K271" s="30">
        <v>0.52480000000000004</v>
      </c>
      <c r="L271" s="30">
        <v>7.8720787200000003E-2</v>
      </c>
      <c r="M271" s="30">
        <v>0.44607921280000001</v>
      </c>
      <c r="N271" t="s">
        <v>59</v>
      </c>
      <c r="O271">
        <v>588978022</v>
      </c>
      <c r="P271" t="s">
        <v>420</v>
      </c>
      <c r="Q271" t="s">
        <v>423</v>
      </c>
      <c r="R271" t="s">
        <v>62</v>
      </c>
      <c r="S271"/>
      <c r="T271" t="s">
        <v>63</v>
      </c>
      <c r="U271"/>
      <c r="V271" t="s">
        <v>70</v>
      </c>
      <c r="W271"/>
      <c r="X271"/>
      <c r="Y271">
        <v>9</v>
      </c>
      <c r="Z271" t="s">
        <v>66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</row>
    <row r="272" spans="1:256">
      <c r="A272" s="29">
        <v>40908</v>
      </c>
      <c r="B272" s="29">
        <v>40938</v>
      </c>
      <c r="C272"/>
      <c r="D272" t="s">
        <v>424</v>
      </c>
      <c r="E272" t="s">
        <v>424</v>
      </c>
      <c r="F272">
        <v>1</v>
      </c>
      <c r="G272">
        <v>6.4</v>
      </c>
      <c r="H272">
        <v>6.4</v>
      </c>
      <c r="I272" t="s">
        <v>66</v>
      </c>
      <c r="J272">
        <v>8.2000000000000003E-2</v>
      </c>
      <c r="K272" s="30">
        <v>0.52480000000000004</v>
      </c>
      <c r="L272" s="30">
        <v>7.8720787200000003E-2</v>
      </c>
      <c r="M272" s="30">
        <v>0.44607921280000001</v>
      </c>
      <c r="N272" t="s">
        <v>59</v>
      </c>
      <c r="O272">
        <v>958349846</v>
      </c>
      <c r="P272" t="s">
        <v>420</v>
      </c>
      <c r="Q272" t="s">
        <v>425</v>
      </c>
      <c r="R272" t="s">
        <v>62</v>
      </c>
      <c r="S272"/>
      <c r="T272" t="s">
        <v>63</v>
      </c>
      <c r="U272"/>
      <c r="V272" t="s">
        <v>70</v>
      </c>
      <c r="W272"/>
      <c r="X272"/>
      <c r="Y272">
        <v>9</v>
      </c>
      <c r="Z272" t="s">
        <v>66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</row>
    <row r="273" spans="1:256">
      <c r="A273" s="29">
        <v>40908</v>
      </c>
      <c r="B273" s="29">
        <v>40938</v>
      </c>
      <c r="C273"/>
      <c r="D273" t="s">
        <v>426</v>
      </c>
      <c r="E273" t="s">
        <v>426</v>
      </c>
      <c r="F273">
        <v>1</v>
      </c>
      <c r="G273">
        <v>6.4</v>
      </c>
      <c r="H273">
        <v>6.4</v>
      </c>
      <c r="I273" t="s">
        <v>66</v>
      </c>
      <c r="J273">
        <v>8.2000000000000003E-2</v>
      </c>
      <c r="K273" s="30">
        <v>0.52480000000000004</v>
      </c>
      <c r="L273" s="30">
        <v>7.8720787200000003E-2</v>
      </c>
      <c r="M273" s="30">
        <v>0.44607921280000001</v>
      </c>
      <c r="N273" t="s">
        <v>59</v>
      </c>
      <c r="O273">
        <v>958349853</v>
      </c>
      <c r="P273" t="s">
        <v>420</v>
      </c>
      <c r="Q273" t="s">
        <v>427</v>
      </c>
      <c r="R273" t="s">
        <v>62</v>
      </c>
      <c r="S273"/>
      <c r="T273" t="s">
        <v>63</v>
      </c>
      <c r="U273"/>
      <c r="V273" t="s">
        <v>70</v>
      </c>
      <c r="W273"/>
      <c r="X273"/>
      <c r="Y273">
        <v>9</v>
      </c>
      <c r="Z273" t="s">
        <v>66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</row>
    <row r="274" spans="1:256">
      <c r="A274" s="29">
        <v>40908</v>
      </c>
      <c r="B274" s="29">
        <v>40938</v>
      </c>
      <c r="C274">
        <v>677517305227</v>
      </c>
      <c r="D274"/>
      <c r="E274">
        <v>677517305227</v>
      </c>
      <c r="F274">
        <v>3</v>
      </c>
      <c r="G274">
        <v>4.3</v>
      </c>
      <c r="H274">
        <v>12.9</v>
      </c>
      <c r="I274" t="s">
        <v>58</v>
      </c>
      <c r="J274">
        <v>1</v>
      </c>
      <c r="K274" s="30">
        <v>12.9</v>
      </c>
      <c r="L274" s="30">
        <v>1.9350193502000002</v>
      </c>
      <c r="M274" s="30">
        <v>10.964980649799999</v>
      </c>
      <c r="N274" t="s">
        <v>59</v>
      </c>
      <c r="O274">
        <v>344811779</v>
      </c>
      <c r="P274" t="s">
        <v>420</v>
      </c>
      <c r="Q274" t="s">
        <v>428</v>
      </c>
      <c r="R274" t="s">
        <v>62</v>
      </c>
      <c r="S274"/>
      <c r="T274" t="s">
        <v>101</v>
      </c>
      <c r="U274"/>
      <c r="V274" t="s">
        <v>64</v>
      </c>
      <c r="W274"/>
      <c r="X274"/>
      <c r="Y274">
        <v>7.99</v>
      </c>
      <c r="Z274" t="s">
        <v>58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</row>
    <row r="275" spans="1:256">
      <c r="A275" s="29">
        <v>40908</v>
      </c>
      <c r="B275" s="29">
        <v>40938</v>
      </c>
      <c r="C275"/>
      <c r="D275" t="s">
        <v>429</v>
      </c>
      <c r="E275" t="s">
        <v>429</v>
      </c>
      <c r="F275">
        <v>2</v>
      </c>
      <c r="G275">
        <v>0.57000000000000006</v>
      </c>
      <c r="H275">
        <v>1.1400000000000001</v>
      </c>
      <c r="I275" t="s">
        <v>58</v>
      </c>
      <c r="J275">
        <v>1</v>
      </c>
      <c r="K275" s="30">
        <v>1.1400000000000001</v>
      </c>
      <c r="L275" s="30">
        <v>0.17100171</v>
      </c>
      <c r="M275" s="30">
        <v>0.96899829000000004</v>
      </c>
      <c r="N275" t="s">
        <v>59</v>
      </c>
      <c r="O275">
        <v>344811791</v>
      </c>
      <c r="P275" t="s">
        <v>420</v>
      </c>
      <c r="Q275" t="s">
        <v>430</v>
      </c>
      <c r="R275" t="s">
        <v>62</v>
      </c>
      <c r="S275"/>
      <c r="T275" t="s">
        <v>63</v>
      </c>
      <c r="U275"/>
      <c r="V275" t="s">
        <v>64</v>
      </c>
      <c r="W275"/>
      <c r="X275"/>
      <c r="Y275">
        <v>0.79</v>
      </c>
      <c r="Z275" t="s">
        <v>58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:256">
      <c r="A276" s="29">
        <v>40908</v>
      </c>
      <c r="B276" s="29">
        <v>40938</v>
      </c>
      <c r="C276"/>
      <c r="D276" t="s">
        <v>431</v>
      </c>
      <c r="E276" t="s">
        <v>431</v>
      </c>
      <c r="F276">
        <v>1</v>
      </c>
      <c r="G276">
        <v>0.57000000000000006</v>
      </c>
      <c r="H276">
        <v>0.57000000000000006</v>
      </c>
      <c r="I276" t="s">
        <v>58</v>
      </c>
      <c r="J276">
        <v>1</v>
      </c>
      <c r="K276" s="30">
        <v>0.57000000000000006</v>
      </c>
      <c r="L276" s="30">
        <v>8.5500855000000001E-2</v>
      </c>
      <c r="M276" s="30">
        <v>0.48449914500000002</v>
      </c>
      <c r="N276" t="s">
        <v>59</v>
      </c>
      <c r="O276">
        <v>344811803</v>
      </c>
      <c r="P276" t="s">
        <v>420</v>
      </c>
      <c r="Q276" t="s">
        <v>432</v>
      </c>
      <c r="R276" t="s">
        <v>62</v>
      </c>
      <c r="S276"/>
      <c r="T276" t="s">
        <v>63</v>
      </c>
      <c r="U276"/>
      <c r="V276" t="s">
        <v>64</v>
      </c>
      <c r="W276"/>
      <c r="X276"/>
      <c r="Y276">
        <v>0.79</v>
      </c>
      <c r="Z276" t="s">
        <v>58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</row>
    <row r="277" spans="1:256">
      <c r="A277" s="29">
        <v>40908</v>
      </c>
      <c r="B277" s="29">
        <v>40938</v>
      </c>
      <c r="C277"/>
      <c r="D277" t="s">
        <v>433</v>
      </c>
      <c r="E277" t="s">
        <v>433</v>
      </c>
      <c r="F277">
        <v>1</v>
      </c>
      <c r="G277">
        <v>0.57000000000000006</v>
      </c>
      <c r="H277">
        <v>0.57000000000000006</v>
      </c>
      <c r="I277" t="s">
        <v>58</v>
      </c>
      <c r="J277">
        <v>1</v>
      </c>
      <c r="K277" s="30">
        <v>0.57000000000000006</v>
      </c>
      <c r="L277" s="30">
        <v>8.5500855000000001E-2</v>
      </c>
      <c r="M277" s="30">
        <v>0.48449914500000002</v>
      </c>
      <c r="N277" t="s">
        <v>59</v>
      </c>
      <c r="O277">
        <v>344811805</v>
      </c>
      <c r="P277" t="s">
        <v>420</v>
      </c>
      <c r="Q277" t="s">
        <v>434</v>
      </c>
      <c r="R277" t="s">
        <v>62</v>
      </c>
      <c r="S277"/>
      <c r="T277" t="s">
        <v>63</v>
      </c>
      <c r="U277"/>
      <c r="V277" t="s">
        <v>64</v>
      </c>
      <c r="W277"/>
      <c r="X277"/>
      <c r="Y277">
        <v>0.79</v>
      </c>
      <c r="Z277" t="s">
        <v>58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</row>
    <row r="278" spans="1:256">
      <c r="A278" s="29">
        <v>40908</v>
      </c>
      <c r="B278" s="29">
        <v>40938</v>
      </c>
      <c r="C278"/>
      <c r="D278" t="s">
        <v>435</v>
      </c>
      <c r="E278" t="s">
        <v>435</v>
      </c>
      <c r="F278">
        <v>1</v>
      </c>
      <c r="G278">
        <v>0.57000000000000006</v>
      </c>
      <c r="H278">
        <v>0.57000000000000006</v>
      </c>
      <c r="I278" t="s">
        <v>58</v>
      </c>
      <c r="J278">
        <v>1</v>
      </c>
      <c r="K278" s="30">
        <v>0.57000000000000006</v>
      </c>
      <c r="L278" s="30">
        <v>8.5500855000000001E-2</v>
      </c>
      <c r="M278" s="30">
        <v>0.48449914500000002</v>
      </c>
      <c r="N278" t="s">
        <v>59</v>
      </c>
      <c r="O278">
        <v>344811821</v>
      </c>
      <c r="P278" t="s">
        <v>420</v>
      </c>
      <c r="Q278" t="s">
        <v>436</v>
      </c>
      <c r="R278" t="s">
        <v>62</v>
      </c>
      <c r="S278"/>
      <c r="T278" t="s">
        <v>63</v>
      </c>
      <c r="U278"/>
      <c r="V278" t="s">
        <v>64</v>
      </c>
      <c r="W278"/>
      <c r="X278"/>
      <c r="Y278">
        <v>0.79</v>
      </c>
      <c r="Z278" t="s">
        <v>58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</row>
    <row r="279" spans="1:256">
      <c r="A279" s="29">
        <v>40908</v>
      </c>
      <c r="B279" s="29">
        <v>40938</v>
      </c>
      <c r="C279"/>
      <c r="D279" t="s">
        <v>437</v>
      </c>
      <c r="E279" t="s">
        <v>437</v>
      </c>
      <c r="F279">
        <v>1</v>
      </c>
      <c r="G279">
        <v>0.57000000000000006</v>
      </c>
      <c r="H279">
        <v>0.57000000000000006</v>
      </c>
      <c r="I279" t="s">
        <v>58</v>
      </c>
      <c r="J279">
        <v>1</v>
      </c>
      <c r="K279" s="30">
        <v>0.57000000000000006</v>
      </c>
      <c r="L279" s="30">
        <v>8.5500855000000001E-2</v>
      </c>
      <c r="M279" s="30">
        <v>0.48449914500000002</v>
      </c>
      <c r="N279" t="s">
        <v>59</v>
      </c>
      <c r="O279">
        <v>344811850</v>
      </c>
      <c r="P279" t="s">
        <v>420</v>
      </c>
      <c r="Q279" t="s">
        <v>438</v>
      </c>
      <c r="R279" t="s">
        <v>62</v>
      </c>
      <c r="S279"/>
      <c r="T279" t="s">
        <v>63</v>
      </c>
      <c r="U279"/>
      <c r="V279" t="s">
        <v>64</v>
      </c>
      <c r="W279"/>
      <c r="X279"/>
      <c r="Y279">
        <v>0.79</v>
      </c>
      <c r="Z279" t="s">
        <v>58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</row>
    <row r="280" spans="1:256">
      <c r="A280" s="29">
        <v>40908</v>
      </c>
      <c r="B280" s="29">
        <v>40938</v>
      </c>
      <c r="C280"/>
      <c r="D280" t="s">
        <v>439</v>
      </c>
      <c r="E280" t="s">
        <v>439</v>
      </c>
      <c r="F280">
        <v>1</v>
      </c>
      <c r="G280">
        <v>0.57000000000000006</v>
      </c>
      <c r="H280">
        <v>0.57000000000000006</v>
      </c>
      <c r="I280" t="s">
        <v>58</v>
      </c>
      <c r="J280">
        <v>1</v>
      </c>
      <c r="K280" s="30">
        <v>0.57000000000000006</v>
      </c>
      <c r="L280" s="30">
        <v>8.5500855000000001E-2</v>
      </c>
      <c r="M280" s="30">
        <v>0.48449914500000002</v>
      </c>
      <c r="N280" t="s">
        <v>59</v>
      </c>
      <c r="O280">
        <v>344811852</v>
      </c>
      <c r="P280" t="s">
        <v>420</v>
      </c>
      <c r="Q280" t="s">
        <v>440</v>
      </c>
      <c r="R280" t="s">
        <v>62</v>
      </c>
      <c r="S280"/>
      <c r="T280" t="s">
        <v>63</v>
      </c>
      <c r="U280"/>
      <c r="V280" t="s">
        <v>64</v>
      </c>
      <c r="W280"/>
      <c r="X280"/>
      <c r="Y280">
        <v>0.79</v>
      </c>
      <c r="Z280" t="s">
        <v>58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</row>
    <row r="281" spans="1:256">
      <c r="A281" s="29">
        <v>40908</v>
      </c>
      <c r="B281" s="29">
        <v>40938</v>
      </c>
      <c r="C281"/>
      <c r="D281" t="s">
        <v>441</v>
      </c>
      <c r="E281" t="s">
        <v>441</v>
      </c>
      <c r="F281">
        <v>4</v>
      </c>
      <c r="G281">
        <v>0.57000000000000006</v>
      </c>
      <c r="H281">
        <v>2.2800000000000002</v>
      </c>
      <c r="I281" t="s">
        <v>58</v>
      </c>
      <c r="J281">
        <v>1</v>
      </c>
      <c r="K281" s="30">
        <v>2.2800000000000002</v>
      </c>
      <c r="L281" s="30">
        <v>0.34200342</v>
      </c>
      <c r="M281" s="30">
        <v>1.9379965800000001</v>
      </c>
      <c r="N281" t="s">
        <v>59</v>
      </c>
      <c r="O281">
        <v>344811859</v>
      </c>
      <c r="P281" t="s">
        <v>420</v>
      </c>
      <c r="Q281" t="s">
        <v>442</v>
      </c>
      <c r="R281" t="s">
        <v>62</v>
      </c>
      <c r="S281"/>
      <c r="T281" t="s">
        <v>63</v>
      </c>
      <c r="U281"/>
      <c r="V281" t="s">
        <v>64</v>
      </c>
      <c r="W281"/>
      <c r="X281"/>
      <c r="Y281">
        <v>0.79</v>
      </c>
      <c r="Z281" t="s">
        <v>58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</row>
    <row r="282" spans="1:256">
      <c r="A282" s="29">
        <v>40908</v>
      </c>
      <c r="B282" s="29">
        <v>40938</v>
      </c>
      <c r="C282"/>
      <c r="D282" t="s">
        <v>443</v>
      </c>
      <c r="E282" t="s">
        <v>443</v>
      </c>
      <c r="F282">
        <v>2</v>
      </c>
      <c r="G282">
        <v>0.57000000000000006</v>
      </c>
      <c r="H282">
        <v>1.1400000000000001</v>
      </c>
      <c r="I282" t="s">
        <v>58</v>
      </c>
      <c r="J282">
        <v>1</v>
      </c>
      <c r="K282" s="30">
        <v>1.1400000000000001</v>
      </c>
      <c r="L282" s="30">
        <v>0.17100171</v>
      </c>
      <c r="M282" s="30">
        <v>0.96899829000000004</v>
      </c>
      <c r="N282" t="s">
        <v>59</v>
      </c>
      <c r="O282">
        <v>344811904</v>
      </c>
      <c r="P282" t="s">
        <v>420</v>
      </c>
      <c r="Q282" t="s">
        <v>444</v>
      </c>
      <c r="R282" t="s">
        <v>62</v>
      </c>
      <c r="S282"/>
      <c r="T282" t="s">
        <v>63</v>
      </c>
      <c r="U282"/>
      <c r="V282" t="s">
        <v>64</v>
      </c>
      <c r="W282"/>
      <c r="X282"/>
      <c r="Y282">
        <v>0.79</v>
      </c>
      <c r="Z282" t="s">
        <v>58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</row>
    <row r="283" spans="1:256">
      <c r="A283" s="29">
        <v>40908</v>
      </c>
      <c r="B283" s="29">
        <v>40938</v>
      </c>
      <c r="C283">
        <v>677517005929</v>
      </c>
      <c r="D283"/>
      <c r="E283">
        <v>677517005929</v>
      </c>
      <c r="F283">
        <v>3</v>
      </c>
      <c r="G283">
        <v>3.75</v>
      </c>
      <c r="H283">
        <v>11.25</v>
      </c>
      <c r="I283" t="s">
        <v>58</v>
      </c>
      <c r="J283">
        <v>1</v>
      </c>
      <c r="K283" s="30">
        <v>11.25</v>
      </c>
      <c r="L283" s="30">
        <v>1.6875168752</v>
      </c>
      <c r="M283" s="30">
        <v>9.5624831248</v>
      </c>
      <c r="N283" t="s">
        <v>59</v>
      </c>
      <c r="O283">
        <v>414025975</v>
      </c>
      <c r="P283" t="s">
        <v>420</v>
      </c>
      <c r="Q283" t="s">
        <v>445</v>
      </c>
      <c r="R283" t="s">
        <v>62</v>
      </c>
      <c r="S283"/>
      <c r="T283" t="s">
        <v>101</v>
      </c>
      <c r="U283"/>
      <c r="V283" t="s">
        <v>64</v>
      </c>
      <c r="W283"/>
      <c r="X283"/>
      <c r="Y283">
        <v>6.99</v>
      </c>
      <c r="Z283" t="s">
        <v>58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</row>
    <row r="284" spans="1:256">
      <c r="A284" s="29">
        <v>40908</v>
      </c>
      <c r="B284" s="29">
        <v>40938</v>
      </c>
      <c r="C284"/>
      <c r="D284" t="s">
        <v>446</v>
      </c>
      <c r="E284" t="s">
        <v>446</v>
      </c>
      <c r="F284">
        <v>10</v>
      </c>
      <c r="G284">
        <v>0.57000000000000006</v>
      </c>
      <c r="H284">
        <v>5.7</v>
      </c>
      <c r="I284" t="s">
        <v>58</v>
      </c>
      <c r="J284">
        <v>1</v>
      </c>
      <c r="K284" s="30">
        <v>5.7</v>
      </c>
      <c r="L284" s="30">
        <v>0.85500855009999999</v>
      </c>
      <c r="M284" s="30">
        <v>4.8449914499000002</v>
      </c>
      <c r="N284" t="s">
        <v>59</v>
      </c>
      <c r="O284">
        <v>414025980</v>
      </c>
      <c r="P284" t="s">
        <v>420</v>
      </c>
      <c r="Q284" t="s">
        <v>447</v>
      </c>
      <c r="R284" t="s">
        <v>62</v>
      </c>
      <c r="S284"/>
      <c r="T284" t="s">
        <v>63</v>
      </c>
      <c r="U284"/>
      <c r="V284" t="s">
        <v>64</v>
      </c>
      <c r="W284"/>
      <c r="X284"/>
      <c r="Y284">
        <v>0.79</v>
      </c>
      <c r="Z284" t="s">
        <v>58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</row>
    <row r="285" spans="1:256">
      <c r="A285" s="29">
        <v>40908</v>
      </c>
      <c r="B285" s="29">
        <v>40938</v>
      </c>
      <c r="C285"/>
      <c r="D285" t="s">
        <v>448</v>
      </c>
      <c r="E285" t="s">
        <v>448</v>
      </c>
      <c r="F285">
        <v>1</v>
      </c>
      <c r="G285">
        <v>0.57000000000000006</v>
      </c>
      <c r="H285">
        <v>0.57000000000000006</v>
      </c>
      <c r="I285" t="s">
        <v>58</v>
      </c>
      <c r="J285">
        <v>1</v>
      </c>
      <c r="K285" s="30">
        <v>0.57000000000000006</v>
      </c>
      <c r="L285" s="30">
        <v>8.5500855000000001E-2</v>
      </c>
      <c r="M285" s="30">
        <v>0.48449914500000002</v>
      </c>
      <c r="N285" t="s">
        <v>59</v>
      </c>
      <c r="O285">
        <v>414025981</v>
      </c>
      <c r="P285" t="s">
        <v>420</v>
      </c>
      <c r="Q285" t="s">
        <v>449</v>
      </c>
      <c r="R285" t="s">
        <v>62</v>
      </c>
      <c r="S285"/>
      <c r="T285" t="s">
        <v>63</v>
      </c>
      <c r="U285"/>
      <c r="V285" t="s">
        <v>64</v>
      </c>
      <c r="W285"/>
      <c r="X285"/>
      <c r="Y285">
        <v>0.79</v>
      </c>
      <c r="Z285" t="s">
        <v>58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</row>
    <row r="286" spans="1:256">
      <c r="A286" s="29">
        <v>40908</v>
      </c>
      <c r="B286" s="29">
        <v>40938</v>
      </c>
      <c r="C286"/>
      <c r="D286" t="s">
        <v>450</v>
      </c>
      <c r="E286" t="s">
        <v>450</v>
      </c>
      <c r="F286">
        <v>1</v>
      </c>
      <c r="G286">
        <v>0.57000000000000006</v>
      </c>
      <c r="H286">
        <v>0.57000000000000006</v>
      </c>
      <c r="I286" t="s">
        <v>58</v>
      </c>
      <c r="J286">
        <v>1</v>
      </c>
      <c r="K286" s="30">
        <v>0.57000000000000006</v>
      </c>
      <c r="L286" s="30">
        <v>8.5500855000000001E-2</v>
      </c>
      <c r="M286" s="30">
        <v>0.48449914500000002</v>
      </c>
      <c r="N286" t="s">
        <v>59</v>
      </c>
      <c r="O286">
        <v>414025982</v>
      </c>
      <c r="P286" t="s">
        <v>420</v>
      </c>
      <c r="Q286" t="s">
        <v>451</v>
      </c>
      <c r="R286" t="s">
        <v>62</v>
      </c>
      <c r="S286"/>
      <c r="T286" t="s">
        <v>63</v>
      </c>
      <c r="U286"/>
      <c r="V286" t="s">
        <v>64</v>
      </c>
      <c r="W286"/>
      <c r="X286"/>
      <c r="Y286">
        <v>0.79</v>
      </c>
      <c r="Z286" t="s">
        <v>58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</row>
    <row r="287" spans="1:256">
      <c r="A287" s="29">
        <v>40908</v>
      </c>
      <c r="B287" s="29">
        <v>40938</v>
      </c>
      <c r="C287"/>
      <c r="D287" t="s">
        <v>452</v>
      </c>
      <c r="E287" t="s">
        <v>452</v>
      </c>
      <c r="F287">
        <v>1</v>
      </c>
      <c r="G287">
        <v>0.57000000000000006</v>
      </c>
      <c r="H287">
        <v>0.57000000000000006</v>
      </c>
      <c r="I287" t="s">
        <v>58</v>
      </c>
      <c r="J287">
        <v>1</v>
      </c>
      <c r="K287" s="30">
        <v>0.57000000000000006</v>
      </c>
      <c r="L287" s="30">
        <v>8.5500855000000001E-2</v>
      </c>
      <c r="M287" s="30">
        <v>0.48449914500000002</v>
      </c>
      <c r="N287" t="s">
        <v>59</v>
      </c>
      <c r="O287">
        <v>414025983</v>
      </c>
      <c r="P287" t="s">
        <v>420</v>
      </c>
      <c r="Q287" t="s">
        <v>453</v>
      </c>
      <c r="R287" t="s">
        <v>62</v>
      </c>
      <c r="S287"/>
      <c r="T287" t="s">
        <v>63</v>
      </c>
      <c r="U287"/>
      <c r="V287" t="s">
        <v>64</v>
      </c>
      <c r="W287"/>
      <c r="X287"/>
      <c r="Y287">
        <v>0.79</v>
      </c>
      <c r="Z287" t="s">
        <v>58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</row>
    <row r="288" spans="1:256">
      <c r="A288" s="29">
        <v>40908</v>
      </c>
      <c r="B288" s="29">
        <v>40938</v>
      </c>
      <c r="C288"/>
      <c r="D288" t="s">
        <v>419</v>
      </c>
      <c r="E288" t="s">
        <v>419</v>
      </c>
      <c r="F288">
        <v>9</v>
      </c>
      <c r="G288">
        <v>0.57000000000000006</v>
      </c>
      <c r="H288">
        <v>5.13</v>
      </c>
      <c r="I288" t="s">
        <v>58</v>
      </c>
      <c r="J288">
        <v>1</v>
      </c>
      <c r="K288" s="30">
        <v>5.13</v>
      </c>
      <c r="L288" s="30">
        <v>0.76950769510000006</v>
      </c>
      <c r="M288" s="30">
        <v>4.3604923049000002</v>
      </c>
      <c r="N288" t="s">
        <v>59</v>
      </c>
      <c r="O288">
        <v>414025988</v>
      </c>
      <c r="P288" t="s">
        <v>420</v>
      </c>
      <c r="Q288" t="s">
        <v>421</v>
      </c>
      <c r="R288" t="s">
        <v>62</v>
      </c>
      <c r="S288"/>
      <c r="T288" t="s">
        <v>63</v>
      </c>
      <c r="U288"/>
      <c r="V288" t="s">
        <v>64</v>
      </c>
      <c r="W288"/>
      <c r="X288"/>
      <c r="Y288">
        <v>0.79</v>
      </c>
      <c r="Z288" t="s">
        <v>58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</row>
    <row r="289" spans="1:256">
      <c r="A289" s="29">
        <v>40908</v>
      </c>
      <c r="B289" s="29">
        <v>40938</v>
      </c>
      <c r="C289"/>
      <c r="D289" t="s">
        <v>454</v>
      </c>
      <c r="E289" t="s">
        <v>454</v>
      </c>
      <c r="F289">
        <v>2</v>
      </c>
      <c r="G289">
        <v>0.57000000000000006</v>
      </c>
      <c r="H289">
        <v>1.1400000000000001</v>
      </c>
      <c r="I289" t="s">
        <v>58</v>
      </c>
      <c r="J289">
        <v>1</v>
      </c>
      <c r="K289" s="30">
        <v>1.1400000000000001</v>
      </c>
      <c r="L289" s="30">
        <v>0.17100171</v>
      </c>
      <c r="M289" s="30">
        <v>0.96899829000000004</v>
      </c>
      <c r="N289" t="s">
        <v>59</v>
      </c>
      <c r="O289">
        <v>452262507</v>
      </c>
      <c r="P289" t="s">
        <v>420</v>
      </c>
      <c r="Q289" t="s">
        <v>455</v>
      </c>
      <c r="R289" t="s">
        <v>62</v>
      </c>
      <c r="S289"/>
      <c r="T289" t="s">
        <v>63</v>
      </c>
      <c r="U289"/>
      <c r="V289" t="s">
        <v>64</v>
      </c>
      <c r="W289"/>
      <c r="X289"/>
      <c r="Y289">
        <v>0.79</v>
      </c>
      <c r="Z289" t="s">
        <v>58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</row>
    <row r="290" spans="1:256">
      <c r="A290" s="29">
        <v>40908</v>
      </c>
      <c r="B290" s="29">
        <v>40938</v>
      </c>
      <c r="C290"/>
      <c r="D290" t="s">
        <v>456</v>
      </c>
      <c r="E290" t="s">
        <v>456</v>
      </c>
      <c r="F290">
        <v>3</v>
      </c>
      <c r="G290">
        <v>0.57000000000000006</v>
      </c>
      <c r="H290">
        <v>1.71</v>
      </c>
      <c r="I290" t="s">
        <v>58</v>
      </c>
      <c r="J290">
        <v>1</v>
      </c>
      <c r="K290" s="30">
        <v>1.71</v>
      </c>
      <c r="L290" s="30">
        <v>0.25650256500000002</v>
      </c>
      <c r="M290" s="30">
        <v>1.4534974350000001</v>
      </c>
      <c r="N290" t="s">
        <v>59</v>
      </c>
      <c r="O290">
        <v>452262509</v>
      </c>
      <c r="P290" t="s">
        <v>420</v>
      </c>
      <c r="Q290" t="s">
        <v>457</v>
      </c>
      <c r="R290" t="s">
        <v>62</v>
      </c>
      <c r="S290"/>
      <c r="T290" t="s">
        <v>63</v>
      </c>
      <c r="U290"/>
      <c r="V290" t="s">
        <v>64</v>
      </c>
      <c r="W290"/>
      <c r="X290"/>
      <c r="Y290">
        <v>0.79</v>
      </c>
      <c r="Z290" t="s">
        <v>58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</row>
    <row r="291" spans="1:256">
      <c r="A291" s="29">
        <v>40908</v>
      </c>
      <c r="B291" s="29">
        <v>40938</v>
      </c>
      <c r="C291"/>
      <c r="D291" t="s">
        <v>458</v>
      </c>
      <c r="E291" t="s">
        <v>458</v>
      </c>
      <c r="F291">
        <v>2</v>
      </c>
      <c r="G291">
        <v>0.57000000000000006</v>
      </c>
      <c r="H291">
        <v>1.1400000000000001</v>
      </c>
      <c r="I291" t="s">
        <v>58</v>
      </c>
      <c r="J291">
        <v>1</v>
      </c>
      <c r="K291" s="30">
        <v>1.1400000000000001</v>
      </c>
      <c r="L291" s="30">
        <v>0.17100171</v>
      </c>
      <c r="M291" s="30">
        <v>0.96899829000000004</v>
      </c>
      <c r="N291" t="s">
        <v>59</v>
      </c>
      <c r="O291">
        <v>452262515</v>
      </c>
      <c r="P291" t="s">
        <v>420</v>
      </c>
      <c r="Q291" t="s">
        <v>459</v>
      </c>
      <c r="R291" t="s">
        <v>62</v>
      </c>
      <c r="S291"/>
      <c r="T291" t="s">
        <v>63</v>
      </c>
      <c r="U291"/>
      <c r="V291" t="s">
        <v>64</v>
      </c>
      <c r="W291"/>
      <c r="X291"/>
      <c r="Y291">
        <v>0.79</v>
      </c>
      <c r="Z291" t="s">
        <v>58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</row>
    <row r="292" spans="1:256">
      <c r="A292" s="29">
        <v>40908</v>
      </c>
      <c r="B292" s="29">
        <v>40938</v>
      </c>
      <c r="C292"/>
      <c r="D292" t="s">
        <v>460</v>
      </c>
      <c r="E292" t="s">
        <v>460</v>
      </c>
      <c r="F292">
        <v>2</v>
      </c>
      <c r="G292">
        <v>0.57000000000000006</v>
      </c>
      <c r="H292">
        <v>1.1400000000000001</v>
      </c>
      <c r="I292" t="s">
        <v>58</v>
      </c>
      <c r="J292">
        <v>1</v>
      </c>
      <c r="K292" s="30">
        <v>1.1400000000000001</v>
      </c>
      <c r="L292" s="30">
        <v>0.17100171</v>
      </c>
      <c r="M292" s="30">
        <v>0.96899829000000004</v>
      </c>
      <c r="N292" t="s">
        <v>59</v>
      </c>
      <c r="O292">
        <v>452262516</v>
      </c>
      <c r="P292" t="s">
        <v>420</v>
      </c>
      <c r="Q292" t="s">
        <v>461</v>
      </c>
      <c r="R292" t="s">
        <v>62</v>
      </c>
      <c r="S292"/>
      <c r="T292" t="s">
        <v>63</v>
      </c>
      <c r="U292"/>
      <c r="V292" t="s">
        <v>64</v>
      </c>
      <c r="W292"/>
      <c r="X292"/>
      <c r="Y292">
        <v>0.79</v>
      </c>
      <c r="Z292" t="s">
        <v>58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</row>
    <row r="293" spans="1:256">
      <c r="A293" s="29">
        <v>40908</v>
      </c>
      <c r="B293" s="29">
        <v>40938</v>
      </c>
      <c r="C293"/>
      <c r="D293" t="s">
        <v>462</v>
      </c>
      <c r="E293" t="s">
        <v>462</v>
      </c>
      <c r="F293">
        <v>2</v>
      </c>
      <c r="G293">
        <v>0.57000000000000006</v>
      </c>
      <c r="H293">
        <v>1.1400000000000001</v>
      </c>
      <c r="I293" t="s">
        <v>58</v>
      </c>
      <c r="J293">
        <v>1</v>
      </c>
      <c r="K293" s="30">
        <v>1.1400000000000001</v>
      </c>
      <c r="L293" s="30">
        <v>0.17100171</v>
      </c>
      <c r="M293" s="30">
        <v>0.96899829000000004</v>
      </c>
      <c r="N293" t="s">
        <v>59</v>
      </c>
      <c r="O293">
        <v>452262517</v>
      </c>
      <c r="P293" t="s">
        <v>420</v>
      </c>
      <c r="Q293" t="s">
        <v>463</v>
      </c>
      <c r="R293" t="s">
        <v>62</v>
      </c>
      <c r="S293"/>
      <c r="T293" t="s">
        <v>63</v>
      </c>
      <c r="U293"/>
      <c r="V293" t="s">
        <v>64</v>
      </c>
      <c r="W293"/>
      <c r="X293"/>
      <c r="Y293">
        <v>0.79</v>
      </c>
      <c r="Z293" t="s">
        <v>58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</row>
    <row r="294" spans="1:256">
      <c r="A294" s="29">
        <v>40908</v>
      </c>
      <c r="B294" s="29">
        <v>40938</v>
      </c>
      <c r="C294">
        <v>677517007350</v>
      </c>
      <c r="D294"/>
      <c r="E294">
        <v>677517007350</v>
      </c>
      <c r="F294">
        <v>1</v>
      </c>
      <c r="G294">
        <v>3.75</v>
      </c>
      <c r="H294">
        <v>3.75</v>
      </c>
      <c r="I294" t="s">
        <v>58</v>
      </c>
      <c r="J294">
        <v>1</v>
      </c>
      <c r="K294" s="30">
        <v>3.75</v>
      </c>
      <c r="L294" s="30">
        <v>0.56250562510000002</v>
      </c>
      <c r="M294" s="30">
        <v>3.1874943749</v>
      </c>
      <c r="N294" t="s">
        <v>59</v>
      </c>
      <c r="O294">
        <v>504896153</v>
      </c>
      <c r="P294" t="s">
        <v>420</v>
      </c>
      <c r="Q294" s="29">
        <v>39965</v>
      </c>
      <c r="R294" t="s">
        <v>62</v>
      </c>
      <c r="S294"/>
      <c r="T294" t="s">
        <v>101</v>
      </c>
      <c r="U294"/>
      <c r="V294" t="s">
        <v>64</v>
      </c>
      <c r="W294"/>
      <c r="X294"/>
      <c r="Y294">
        <v>6.99</v>
      </c>
      <c r="Z294" t="s">
        <v>58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</row>
    <row r="295" spans="1:256">
      <c r="A295" s="29">
        <v>40908</v>
      </c>
      <c r="B295" s="29">
        <v>40938</v>
      </c>
      <c r="C295"/>
      <c r="D295" t="s">
        <v>464</v>
      </c>
      <c r="E295" t="s">
        <v>465</v>
      </c>
      <c r="F295">
        <v>3</v>
      </c>
      <c r="G295">
        <v>0.57000000000000006</v>
      </c>
      <c r="H295">
        <v>1.71</v>
      </c>
      <c r="I295" t="s">
        <v>58</v>
      </c>
      <c r="J295">
        <v>1</v>
      </c>
      <c r="K295" s="30">
        <v>1.71</v>
      </c>
      <c r="L295" s="30">
        <v>0.25650256500000002</v>
      </c>
      <c r="M295" s="30">
        <v>1.4534974350000001</v>
      </c>
      <c r="N295" t="s">
        <v>59</v>
      </c>
      <c r="O295">
        <v>573260226</v>
      </c>
      <c r="P295" t="s">
        <v>420</v>
      </c>
      <c r="Q295" t="s">
        <v>466</v>
      </c>
      <c r="R295" t="s">
        <v>62</v>
      </c>
      <c r="S295"/>
      <c r="T295" t="s">
        <v>63</v>
      </c>
      <c r="U295"/>
      <c r="V295" t="s">
        <v>64</v>
      </c>
      <c r="W295"/>
      <c r="X295"/>
      <c r="Y295">
        <v>0.79</v>
      </c>
      <c r="Z295" t="s">
        <v>58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</row>
    <row r="296" spans="1:256">
      <c r="A296" s="29">
        <v>40908</v>
      </c>
      <c r="B296" s="29">
        <v>40938</v>
      </c>
      <c r="C296">
        <v>677517007725</v>
      </c>
      <c r="D296"/>
      <c r="E296">
        <v>677517007725</v>
      </c>
      <c r="F296">
        <v>9</v>
      </c>
      <c r="G296">
        <v>4.3</v>
      </c>
      <c r="H296">
        <v>38.700000000000003</v>
      </c>
      <c r="I296" t="s">
        <v>58</v>
      </c>
      <c r="J296">
        <v>1</v>
      </c>
      <c r="K296" s="30">
        <v>38.700000000000003</v>
      </c>
      <c r="L296" s="30">
        <v>5.8050580505999996</v>
      </c>
      <c r="M296" s="30">
        <v>32.8949419494</v>
      </c>
      <c r="N296" t="s">
        <v>59</v>
      </c>
      <c r="O296">
        <v>588978013</v>
      </c>
      <c r="P296" t="s">
        <v>420</v>
      </c>
      <c r="Q296" t="s">
        <v>467</v>
      </c>
      <c r="R296" t="s">
        <v>62</v>
      </c>
      <c r="S296"/>
      <c r="T296" t="s">
        <v>101</v>
      </c>
      <c r="U296"/>
      <c r="V296" t="s">
        <v>64</v>
      </c>
      <c r="W296"/>
      <c r="X296"/>
      <c r="Y296">
        <v>7.99</v>
      </c>
      <c r="Z296" t="s">
        <v>58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</row>
    <row r="297" spans="1:256">
      <c r="A297" s="29">
        <v>40908</v>
      </c>
      <c r="B297" s="29">
        <v>40938</v>
      </c>
      <c r="C297"/>
      <c r="D297" t="s">
        <v>468</v>
      </c>
      <c r="E297" t="s">
        <v>468</v>
      </c>
      <c r="F297">
        <v>1</v>
      </c>
      <c r="G297">
        <v>0.57000000000000006</v>
      </c>
      <c r="H297">
        <v>0.57000000000000006</v>
      </c>
      <c r="I297" t="s">
        <v>58</v>
      </c>
      <c r="J297">
        <v>1</v>
      </c>
      <c r="K297" s="30">
        <v>0.57000000000000006</v>
      </c>
      <c r="L297" s="30">
        <v>8.5500855000000001E-2</v>
      </c>
      <c r="M297" s="30">
        <v>0.48449914500000002</v>
      </c>
      <c r="N297" t="s">
        <v>59</v>
      </c>
      <c r="O297">
        <v>588978020</v>
      </c>
      <c r="P297" t="s">
        <v>420</v>
      </c>
      <c r="Q297" t="s">
        <v>469</v>
      </c>
      <c r="R297" t="s">
        <v>62</v>
      </c>
      <c r="S297"/>
      <c r="T297" t="s">
        <v>63</v>
      </c>
      <c r="U297"/>
      <c r="V297" t="s">
        <v>64</v>
      </c>
      <c r="W297"/>
      <c r="X297"/>
      <c r="Y297">
        <v>0.79</v>
      </c>
      <c r="Z297" t="s">
        <v>58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</row>
    <row r="298" spans="1:256">
      <c r="A298" s="29">
        <v>40908</v>
      </c>
      <c r="B298" s="29">
        <v>40938</v>
      </c>
      <c r="C298"/>
      <c r="D298" t="s">
        <v>422</v>
      </c>
      <c r="E298" t="s">
        <v>422</v>
      </c>
      <c r="F298">
        <v>7</v>
      </c>
      <c r="G298">
        <v>0.57000000000000006</v>
      </c>
      <c r="H298">
        <v>3.99</v>
      </c>
      <c r="I298" t="s">
        <v>58</v>
      </c>
      <c r="J298">
        <v>1</v>
      </c>
      <c r="K298" s="30">
        <v>3.99</v>
      </c>
      <c r="L298" s="30">
        <v>0.59850598509999997</v>
      </c>
      <c r="M298" s="30">
        <v>3.3914940149000001</v>
      </c>
      <c r="N298" t="s">
        <v>59</v>
      </c>
      <c r="O298">
        <v>588978022</v>
      </c>
      <c r="P298" t="s">
        <v>420</v>
      </c>
      <c r="Q298" t="s">
        <v>423</v>
      </c>
      <c r="R298" t="s">
        <v>62</v>
      </c>
      <c r="S298"/>
      <c r="T298" t="s">
        <v>63</v>
      </c>
      <c r="U298"/>
      <c r="V298" t="s">
        <v>64</v>
      </c>
      <c r="W298"/>
      <c r="X298"/>
      <c r="Y298">
        <v>0.79</v>
      </c>
      <c r="Z298" t="s">
        <v>58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</row>
    <row r="299" spans="1:256">
      <c r="A299" s="29">
        <v>40908</v>
      </c>
      <c r="B299" s="29">
        <v>40938</v>
      </c>
      <c r="C299"/>
      <c r="D299" t="s">
        <v>470</v>
      </c>
      <c r="E299" t="s">
        <v>470</v>
      </c>
      <c r="F299">
        <v>16</v>
      </c>
      <c r="G299">
        <v>0.57000000000000006</v>
      </c>
      <c r="H299">
        <v>9.1199999999999992</v>
      </c>
      <c r="I299" t="s">
        <v>58</v>
      </c>
      <c r="J299">
        <v>1</v>
      </c>
      <c r="K299" s="30">
        <v>9.1199999999999992</v>
      </c>
      <c r="L299" s="30">
        <v>1.3680136801</v>
      </c>
      <c r="M299" s="30">
        <v>7.7519863199000003</v>
      </c>
      <c r="N299" t="s">
        <v>59</v>
      </c>
      <c r="O299">
        <v>588978023</v>
      </c>
      <c r="P299" t="s">
        <v>420</v>
      </c>
      <c r="Q299" t="s">
        <v>466</v>
      </c>
      <c r="R299" t="s">
        <v>62</v>
      </c>
      <c r="S299"/>
      <c r="T299" t="s">
        <v>63</v>
      </c>
      <c r="U299"/>
      <c r="V299" t="s">
        <v>64</v>
      </c>
      <c r="W299"/>
      <c r="X299"/>
      <c r="Y299">
        <v>0.79</v>
      </c>
      <c r="Z299" t="s">
        <v>58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</row>
    <row r="300" spans="1:256">
      <c r="A300" s="29">
        <v>40908</v>
      </c>
      <c r="B300" s="29">
        <v>40938</v>
      </c>
      <c r="C300"/>
      <c r="D300" t="s">
        <v>471</v>
      </c>
      <c r="E300" t="s">
        <v>471</v>
      </c>
      <c r="F300">
        <v>13</v>
      </c>
      <c r="G300">
        <v>0.57000000000000006</v>
      </c>
      <c r="H300">
        <v>7.41</v>
      </c>
      <c r="I300" t="s">
        <v>58</v>
      </c>
      <c r="J300">
        <v>1</v>
      </c>
      <c r="K300" s="30">
        <v>7.41</v>
      </c>
      <c r="L300" s="30">
        <v>1.1115111150999999</v>
      </c>
      <c r="M300" s="30">
        <v>6.2984888849000003</v>
      </c>
      <c r="N300" t="s">
        <v>59</v>
      </c>
      <c r="O300">
        <v>588978024</v>
      </c>
      <c r="P300" t="s">
        <v>420</v>
      </c>
      <c r="Q300" t="s">
        <v>472</v>
      </c>
      <c r="R300" t="s">
        <v>62</v>
      </c>
      <c r="S300"/>
      <c r="T300" t="s">
        <v>63</v>
      </c>
      <c r="U300"/>
      <c r="V300" t="s">
        <v>64</v>
      </c>
      <c r="W300"/>
      <c r="X300"/>
      <c r="Y300">
        <v>0.79</v>
      </c>
      <c r="Z300" t="s">
        <v>58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</row>
    <row r="301" spans="1:256">
      <c r="A301" s="29">
        <v>40908</v>
      </c>
      <c r="B301" s="29">
        <v>40938</v>
      </c>
      <c r="C301"/>
      <c r="D301" t="s">
        <v>473</v>
      </c>
      <c r="E301" t="s">
        <v>473</v>
      </c>
      <c r="F301">
        <v>1</v>
      </c>
      <c r="G301">
        <v>0.57000000000000006</v>
      </c>
      <c r="H301">
        <v>0.57000000000000006</v>
      </c>
      <c r="I301" t="s">
        <v>58</v>
      </c>
      <c r="J301">
        <v>1</v>
      </c>
      <c r="K301" s="30">
        <v>0.57000000000000006</v>
      </c>
      <c r="L301" s="30">
        <v>8.5500855000000001E-2</v>
      </c>
      <c r="M301" s="30">
        <v>0.48449914500000002</v>
      </c>
      <c r="N301" t="s">
        <v>59</v>
      </c>
      <c r="O301">
        <v>588978026</v>
      </c>
      <c r="P301" t="s">
        <v>420</v>
      </c>
      <c r="Q301" t="s">
        <v>474</v>
      </c>
      <c r="R301" t="s">
        <v>62</v>
      </c>
      <c r="S301"/>
      <c r="T301" t="s">
        <v>63</v>
      </c>
      <c r="U301"/>
      <c r="V301" t="s">
        <v>64</v>
      </c>
      <c r="W301"/>
      <c r="X301"/>
      <c r="Y301">
        <v>0.79</v>
      </c>
      <c r="Z301" t="s">
        <v>58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</row>
    <row r="302" spans="1:256">
      <c r="A302" s="29">
        <v>40908</v>
      </c>
      <c r="B302" s="29">
        <v>40938</v>
      </c>
      <c r="C302"/>
      <c r="D302" t="s">
        <v>475</v>
      </c>
      <c r="E302" t="s">
        <v>475</v>
      </c>
      <c r="F302">
        <v>1</v>
      </c>
      <c r="G302">
        <v>0.57000000000000006</v>
      </c>
      <c r="H302">
        <v>0.57000000000000006</v>
      </c>
      <c r="I302" t="s">
        <v>58</v>
      </c>
      <c r="J302">
        <v>1</v>
      </c>
      <c r="K302" s="30">
        <v>0.57000000000000006</v>
      </c>
      <c r="L302" s="30">
        <v>8.5500855000000001E-2</v>
      </c>
      <c r="M302" s="30">
        <v>0.48449914500000002</v>
      </c>
      <c r="N302" t="s">
        <v>59</v>
      </c>
      <c r="O302">
        <v>588978027</v>
      </c>
      <c r="P302" t="s">
        <v>420</v>
      </c>
      <c r="Q302" t="s">
        <v>476</v>
      </c>
      <c r="R302" t="s">
        <v>62</v>
      </c>
      <c r="S302"/>
      <c r="T302" t="s">
        <v>63</v>
      </c>
      <c r="U302"/>
      <c r="V302" t="s">
        <v>64</v>
      </c>
      <c r="W302"/>
      <c r="X302"/>
      <c r="Y302">
        <v>0.79</v>
      </c>
      <c r="Z302" t="s">
        <v>58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</row>
    <row r="303" spans="1:256">
      <c r="A303" s="29">
        <v>40908</v>
      </c>
      <c r="B303" s="29">
        <v>40938</v>
      </c>
      <c r="C303"/>
      <c r="D303" t="s">
        <v>477</v>
      </c>
      <c r="E303" t="s">
        <v>477</v>
      </c>
      <c r="F303">
        <v>1</v>
      </c>
      <c r="G303">
        <v>0.57000000000000006</v>
      </c>
      <c r="H303">
        <v>0.57000000000000006</v>
      </c>
      <c r="I303" t="s">
        <v>58</v>
      </c>
      <c r="J303">
        <v>1</v>
      </c>
      <c r="K303" s="30">
        <v>0.57000000000000006</v>
      </c>
      <c r="L303" s="30">
        <v>8.5500855000000001E-2</v>
      </c>
      <c r="M303" s="30">
        <v>0.48449914500000002</v>
      </c>
      <c r="N303" t="s">
        <v>59</v>
      </c>
      <c r="O303">
        <v>588978169</v>
      </c>
      <c r="P303" t="s">
        <v>420</v>
      </c>
      <c r="Q303" t="s">
        <v>478</v>
      </c>
      <c r="R303" t="s">
        <v>62</v>
      </c>
      <c r="S303"/>
      <c r="T303" t="s">
        <v>63</v>
      </c>
      <c r="U303"/>
      <c r="V303" t="s">
        <v>64</v>
      </c>
      <c r="W303"/>
      <c r="X303"/>
      <c r="Y303">
        <v>0.79</v>
      </c>
      <c r="Z303" t="s">
        <v>58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</row>
    <row r="304" spans="1:256">
      <c r="A304" s="29">
        <v>40908</v>
      </c>
      <c r="B304" s="29">
        <v>40938</v>
      </c>
      <c r="C304"/>
      <c r="D304" t="s">
        <v>479</v>
      </c>
      <c r="E304" t="s">
        <v>479</v>
      </c>
      <c r="F304">
        <v>1</v>
      </c>
      <c r="G304">
        <v>0.57000000000000006</v>
      </c>
      <c r="H304">
        <v>0.57000000000000006</v>
      </c>
      <c r="I304" t="s">
        <v>58</v>
      </c>
      <c r="J304">
        <v>1</v>
      </c>
      <c r="K304" s="30">
        <v>0.57000000000000006</v>
      </c>
      <c r="L304" s="30">
        <v>8.5500855000000001E-2</v>
      </c>
      <c r="M304" s="30">
        <v>0.48449914500000002</v>
      </c>
      <c r="N304" t="s">
        <v>59</v>
      </c>
      <c r="O304">
        <v>588978170</v>
      </c>
      <c r="P304" t="s">
        <v>420</v>
      </c>
      <c r="Q304" t="s">
        <v>480</v>
      </c>
      <c r="R304" t="s">
        <v>62</v>
      </c>
      <c r="S304"/>
      <c r="T304" t="s">
        <v>63</v>
      </c>
      <c r="U304"/>
      <c r="V304" t="s">
        <v>64</v>
      </c>
      <c r="W304"/>
      <c r="X304"/>
      <c r="Y304">
        <v>0.79</v>
      </c>
      <c r="Z304" t="s">
        <v>58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</row>
    <row r="305" spans="1:256">
      <c r="A305" s="29">
        <v>40908</v>
      </c>
      <c r="B305" s="29">
        <v>40938</v>
      </c>
      <c r="C305"/>
      <c r="D305" t="s">
        <v>481</v>
      </c>
      <c r="E305" t="s">
        <v>481</v>
      </c>
      <c r="F305">
        <v>1</v>
      </c>
      <c r="G305">
        <v>0.57000000000000006</v>
      </c>
      <c r="H305">
        <v>0.57000000000000006</v>
      </c>
      <c r="I305" t="s">
        <v>58</v>
      </c>
      <c r="J305">
        <v>1</v>
      </c>
      <c r="K305" s="30">
        <v>0.57000000000000006</v>
      </c>
      <c r="L305" s="30">
        <v>8.5500855000000001E-2</v>
      </c>
      <c r="M305" s="30">
        <v>0.48449914500000002</v>
      </c>
      <c r="N305" t="s">
        <v>59</v>
      </c>
      <c r="O305">
        <v>588978176</v>
      </c>
      <c r="P305" t="s">
        <v>420</v>
      </c>
      <c r="Q305" t="s">
        <v>482</v>
      </c>
      <c r="R305" t="s">
        <v>62</v>
      </c>
      <c r="S305"/>
      <c r="T305" t="s">
        <v>63</v>
      </c>
      <c r="U305"/>
      <c r="V305" t="s">
        <v>64</v>
      </c>
      <c r="W305"/>
      <c r="X305"/>
      <c r="Y305">
        <v>0.79</v>
      </c>
      <c r="Z305" t="s">
        <v>58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</row>
    <row r="306" spans="1:256">
      <c r="A306" s="29">
        <v>40908</v>
      </c>
      <c r="B306" s="29">
        <v>40938</v>
      </c>
      <c r="C306">
        <v>677517010251</v>
      </c>
      <c r="D306"/>
      <c r="E306">
        <v>677517010251</v>
      </c>
      <c r="F306">
        <v>11</v>
      </c>
      <c r="G306">
        <v>3.75</v>
      </c>
      <c r="H306">
        <v>41.25</v>
      </c>
      <c r="I306" t="s">
        <v>58</v>
      </c>
      <c r="J306">
        <v>1</v>
      </c>
      <c r="K306" s="30">
        <v>41.25</v>
      </c>
      <c r="L306" s="30">
        <v>6.1875618756000001</v>
      </c>
      <c r="M306" s="30">
        <v>35.062438124400003</v>
      </c>
      <c r="N306" t="s">
        <v>59</v>
      </c>
      <c r="O306">
        <v>958349844</v>
      </c>
      <c r="P306" t="s">
        <v>420</v>
      </c>
      <c r="Q306" t="s">
        <v>483</v>
      </c>
      <c r="R306" t="s">
        <v>62</v>
      </c>
      <c r="S306"/>
      <c r="T306" t="s">
        <v>101</v>
      </c>
      <c r="U306"/>
      <c r="V306" t="s">
        <v>64</v>
      </c>
      <c r="W306"/>
      <c r="X306"/>
      <c r="Y306">
        <v>6.99</v>
      </c>
      <c r="Z306" t="s">
        <v>58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</row>
    <row r="307" spans="1:256">
      <c r="A307" s="29">
        <v>40908</v>
      </c>
      <c r="B307" s="29">
        <v>40938</v>
      </c>
      <c r="C307"/>
      <c r="D307" t="s">
        <v>484</v>
      </c>
      <c r="E307" t="s">
        <v>484</v>
      </c>
      <c r="F307">
        <v>1</v>
      </c>
      <c r="G307">
        <v>0.57000000000000006</v>
      </c>
      <c r="H307">
        <v>0.57000000000000006</v>
      </c>
      <c r="I307" t="s">
        <v>58</v>
      </c>
      <c r="J307">
        <v>1</v>
      </c>
      <c r="K307" s="30">
        <v>0.57000000000000006</v>
      </c>
      <c r="L307" s="30">
        <v>8.5500855000000001E-2</v>
      </c>
      <c r="M307" s="30">
        <v>0.48449914500000002</v>
      </c>
      <c r="N307" t="s">
        <v>59</v>
      </c>
      <c r="O307">
        <v>958349845</v>
      </c>
      <c r="P307" t="s">
        <v>420</v>
      </c>
      <c r="Q307" t="s">
        <v>485</v>
      </c>
      <c r="R307" t="s">
        <v>62</v>
      </c>
      <c r="S307"/>
      <c r="T307" t="s">
        <v>63</v>
      </c>
      <c r="U307"/>
      <c r="V307" t="s">
        <v>64</v>
      </c>
      <c r="W307"/>
      <c r="X307"/>
      <c r="Y307">
        <v>0.79</v>
      </c>
      <c r="Z307" t="s">
        <v>58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</row>
    <row r="308" spans="1:256">
      <c r="A308" s="29">
        <v>40908</v>
      </c>
      <c r="B308" s="29">
        <v>40938</v>
      </c>
      <c r="C308"/>
      <c r="D308" t="s">
        <v>424</v>
      </c>
      <c r="E308" t="s">
        <v>424</v>
      </c>
      <c r="F308">
        <v>9</v>
      </c>
      <c r="G308">
        <v>0.57000000000000006</v>
      </c>
      <c r="H308">
        <v>5.13</v>
      </c>
      <c r="I308" t="s">
        <v>58</v>
      </c>
      <c r="J308">
        <v>1</v>
      </c>
      <c r="K308" s="30">
        <v>5.13</v>
      </c>
      <c r="L308" s="30">
        <v>0.76950769510000006</v>
      </c>
      <c r="M308" s="30">
        <v>4.3604923049000002</v>
      </c>
      <c r="N308" t="s">
        <v>59</v>
      </c>
      <c r="O308">
        <v>958349846</v>
      </c>
      <c r="P308" t="s">
        <v>420</v>
      </c>
      <c r="Q308" t="s">
        <v>425</v>
      </c>
      <c r="R308" t="s">
        <v>62</v>
      </c>
      <c r="S308"/>
      <c r="T308" t="s">
        <v>63</v>
      </c>
      <c r="U308"/>
      <c r="V308" t="s">
        <v>64</v>
      </c>
      <c r="W308"/>
      <c r="X308"/>
      <c r="Y308">
        <v>0.79</v>
      </c>
      <c r="Z308" t="s">
        <v>58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</row>
    <row r="309" spans="1:256">
      <c r="A309" s="29">
        <v>40908</v>
      </c>
      <c r="B309" s="29">
        <v>40938</v>
      </c>
      <c r="C309"/>
      <c r="D309" t="s">
        <v>486</v>
      </c>
      <c r="E309" t="s">
        <v>486</v>
      </c>
      <c r="F309">
        <v>1</v>
      </c>
      <c r="G309">
        <v>0.57000000000000006</v>
      </c>
      <c r="H309">
        <v>0.57000000000000006</v>
      </c>
      <c r="I309" t="s">
        <v>58</v>
      </c>
      <c r="J309">
        <v>1</v>
      </c>
      <c r="K309" s="30">
        <v>0.57000000000000006</v>
      </c>
      <c r="L309" s="30">
        <v>8.5500855000000001E-2</v>
      </c>
      <c r="M309" s="30">
        <v>0.48449914500000002</v>
      </c>
      <c r="N309" t="s">
        <v>59</v>
      </c>
      <c r="O309">
        <v>958349847</v>
      </c>
      <c r="P309" t="s">
        <v>420</v>
      </c>
      <c r="Q309" t="s">
        <v>487</v>
      </c>
      <c r="R309" t="s">
        <v>62</v>
      </c>
      <c r="S309"/>
      <c r="T309" t="s">
        <v>63</v>
      </c>
      <c r="U309"/>
      <c r="V309" t="s">
        <v>64</v>
      </c>
      <c r="W309"/>
      <c r="X309"/>
      <c r="Y309">
        <v>0.79</v>
      </c>
      <c r="Z309" t="s">
        <v>58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</row>
    <row r="310" spans="1:256">
      <c r="A310" s="29">
        <v>40908</v>
      </c>
      <c r="B310" s="29">
        <v>40938</v>
      </c>
      <c r="C310"/>
      <c r="D310" t="s">
        <v>488</v>
      </c>
      <c r="E310" t="s">
        <v>488</v>
      </c>
      <c r="F310">
        <v>6</v>
      </c>
      <c r="G310">
        <v>0.57000000000000006</v>
      </c>
      <c r="H310">
        <v>3.42</v>
      </c>
      <c r="I310" t="s">
        <v>58</v>
      </c>
      <c r="J310">
        <v>1</v>
      </c>
      <c r="K310" s="30">
        <v>3.42</v>
      </c>
      <c r="L310" s="30">
        <v>0.51300513010000004</v>
      </c>
      <c r="M310" s="30">
        <v>2.9069948699000001</v>
      </c>
      <c r="N310" t="s">
        <v>59</v>
      </c>
      <c r="O310">
        <v>958349848</v>
      </c>
      <c r="P310" t="s">
        <v>420</v>
      </c>
      <c r="Q310" t="s">
        <v>489</v>
      </c>
      <c r="R310" t="s">
        <v>62</v>
      </c>
      <c r="S310"/>
      <c r="T310" t="s">
        <v>63</v>
      </c>
      <c r="U310"/>
      <c r="V310" t="s">
        <v>64</v>
      </c>
      <c r="W310"/>
      <c r="X310"/>
      <c r="Y310">
        <v>0.79</v>
      </c>
      <c r="Z310" t="s">
        <v>58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</row>
    <row r="311" spans="1:256">
      <c r="A311" s="29">
        <v>40908</v>
      </c>
      <c r="B311" s="29">
        <v>40938</v>
      </c>
      <c r="C311"/>
      <c r="D311" t="s">
        <v>490</v>
      </c>
      <c r="E311" t="s">
        <v>490</v>
      </c>
      <c r="F311">
        <v>10</v>
      </c>
      <c r="G311">
        <v>0.57000000000000006</v>
      </c>
      <c r="H311">
        <v>5.7</v>
      </c>
      <c r="I311" t="s">
        <v>58</v>
      </c>
      <c r="J311">
        <v>1</v>
      </c>
      <c r="K311" s="30">
        <v>5.7</v>
      </c>
      <c r="L311" s="30">
        <v>0.85500855009999999</v>
      </c>
      <c r="M311" s="30">
        <v>4.8449914499000002</v>
      </c>
      <c r="N311" t="s">
        <v>59</v>
      </c>
      <c r="O311">
        <v>958349850</v>
      </c>
      <c r="P311" t="s">
        <v>420</v>
      </c>
      <c r="Q311" t="s">
        <v>491</v>
      </c>
      <c r="R311" t="s">
        <v>62</v>
      </c>
      <c r="S311"/>
      <c r="T311" t="s">
        <v>63</v>
      </c>
      <c r="U311"/>
      <c r="V311" t="s">
        <v>64</v>
      </c>
      <c r="W311"/>
      <c r="X311"/>
      <c r="Y311">
        <v>0.79</v>
      </c>
      <c r="Z311" t="s">
        <v>58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</row>
    <row r="312" spans="1:256">
      <c r="A312" s="29">
        <v>40908</v>
      </c>
      <c r="B312" s="29">
        <v>40938</v>
      </c>
      <c r="C312"/>
      <c r="D312" t="s">
        <v>492</v>
      </c>
      <c r="E312" t="s">
        <v>492</v>
      </c>
      <c r="F312">
        <v>2</v>
      </c>
      <c r="G312">
        <v>0.57000000000000006</v>
      </c>
      <c r="H312">
        <v>1.1400000000000001</v>
      </c>
      <c r="I312" t="s">
        <v>58</v>
      </c>
      <c r="J312">
        <v>1</v>
      </c>
      <c r="K312" s="30">
        <v>1.1400000000000001</v>
      </c>
      <c r="L312" s="30">
        <v>0.17100171</v>
      </c>
      <c r="M312" s="30">
        <v>0.96899829000000004</v>
      </c>
      <c r="N312" t="s">
        <v>59</v>
      </c>
      <c r="O312">
        <v>958349851</v>
      </c>
      <c r="P312" t="s">
        <v>420</v>
      </c>
      <c r="Q312" t="s">
        <v>493</v>
      </c>
      <c r="R312" t="s">
        <v>62</v>
      </c>
      <c r="S312"/>
      <c r="T312" t="s">
        <v>63</v>
      </c>
      <c r="U312"/>
      <c r="V312" t="s">
        <v>64</v>
      </c>
      <c r="W312"/>
      <c r="X312"/>
      <c r="Y312">
        <v>0.79</v>
      </c>
      <c r="Z312" t="s">
        <v>58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</row>
    <row r="313" spans="1:256">
      <c r="A313" s="29">
        <v>40908</v>
      </c>
      <c r="B313" s="29">
        <v>40938</v>
      </c>
      <c r="C313">
        <v>677517305227</v>
      </c>
      <c r="D313"/>
      <c r="E313">
        <v>677517305227</v>
      </c>
      <c r="F313">
        <v>1</v>
      </c>
      <c r="G313">
        <v>4.9000000000000004</v>
      </c>
      <c r="H313">
        <v>4.9000000000000004</v>
      </c>
      <c r="I313" t="s">
        <v>73</v>
      </c>
      <c r="J313">
        <v>0.7732500000000001</v>
      </c>
      <c r="K313" s="30">
        <v>3.7889249999999999</v>
      </c>
      <c r="L313" s="30">
        <v>0.56834443340000007</v>
      </c>
      <c r="M313" s="30">
        <v>3.2205805665999998</v>
      </c>
      <c r="N313" t="s">
        <v>59</v>
      </c>
      <c r="O313">
        <v>344811779</v>
      </c>
      <c r="P313" t="s">
        <v>420</v>
      </c>
      <c r="Q313" t="s">
        <v>428</v>
      </c>
      <c r="R313" t="s">
        <v>62</v>
      </c>
      <c r="S313"/>
      <c r="T313" t="s">
        <v>101</v>
      </c>
      <c r="U313"/>
      <c r="V313" t="s">
        <v>121</v>
      </c>
      <c r="W313"/>
      <c r="X313"/>
      <c r="Y313">
        <v>8.99</v>
      </c>
      <c r="Z313" t="s">
        <v>73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</row>
    <row r="314" spans="1:256">
      <c r="A314" s="29">
        <v>40908</v>
      </c>
      <c r="B314" s="29">
        <v>40938</v>
      </c>
      <c r="C314"/>
      <c r="D314" t="s">
        <v>437</v>
      </c>
      <c r="E314" t="s">
        <v>437</v>
      </c>
      <c r="F314">
        <v>3</v>
      </c>
      <c r="G314">
        <v>0.71</v>
      </c>
      <c r="H314">
        <v>2.13</v>
      </c>
      <c r="I314" t="s">
        <v>73</v>
      </c>
      <c r="J314">
        <v>0.7732500000000001</v>
      </c>
      <c r="K314" s="30">
        <v>1.6470224999999998</v>
      </c>
      <c r="L314" s="30">
        <v>0.24705584560000002</v>
      </c>
      <c r="M314" s="30">
        <v>1.3999666544</v>
      </c>
      <c r="N314" t="s">
        <v>59</v>
      </c>
      <c r="O314">
        <v>344811850</v>
      </c>
      <c r="P314" t="s">
        <v>420</v>
      </c>
      <c r="Q314" t="s">
        <v>438</v>
      </c>
      <c r="R314" t="s">
        <v>62</v>
      </c>
      <c r="S314"/>
      <c r="T314" t="s">
        <v>63</v>
      </c>
      <c r="U314"/>
      <c r="V314" t="s">
        <v>74</v>
      </c>
      <c r="W314"/>
      <c r="X314"/>
      <c r="Y314">
        <v>0.99</v>
      </c>
      <c r="Z314" t="s">
        <v>73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</row>
    <row r="315" spans="1:256">
      <c r="A315" s="29">
        <v>40908</v>
      </c>
      <c r="B315" s="29">
        <v>40938</v>
      </c>
      <c r="C315"/>
      <c r="D315" t="s">
        <v>437</v>
      </c>
      <c r="E315" t="s">
        <v>437</v>
      </c>
      <c r="F315">
        <v>1</v>
      </c>
      <c r="G315">
        <v>0.71</v>
      </c>
      <c r="H315">
        <v>0.71</v>
      </c>
      <c r="I315" t="s">
        <v>73</v>
      </c>
      <c r="J315">
        <v>0.7732500000000001</v>
      </c>
      <c r="K315" s="30">
        <v>0.54900749999999998</v>
      </c>
      <c r="L315" s="30">
        <v>8.2351948500000008E-2</v>
      </c>
      <c r="M315" s="30">
        <v>0.46665555150000004</v>
      </c>
      <c r="N315" t="s">
        <v>59</v>
      </c>
      <c r="O315">
        <v>344811850</v>
      </c>
      <c r="P315" t="s">
        <v>420</v>
      </c>
      <c r="Q315" t="s">
        <v>438</v>
      </c>
      <c r="R315" t="s">
        <v>62</v>
      </c>
      <c r="S315"/>
      <c r="T315" t="s">
        <v>63</v>
      </c>
      <c r="U315"/>
      <c r="V315" t="s">
        <v>121</v>
      </c>
      <c r="W315"/>
      <c r="X315"/>
      <c r="Y315">
        <v>0.99</v>
      </c>
      <c r="Z315" t="s">
        <v>73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</row>
    <row r="316" spans="1:256">
      <c r="A316" s="29">
        <v>40908</v>
      </c>
      <c r="B316" s="29">
        <v>40938</v>
      </c>
      <c r="C316"/>
      <c r="D316" t="s">
        <v>441</v>
      </c>
      <c r="E316" t="s">
        <v>441</v>
      </c>
      <c r="F316">
        <v>1</v>
      </c>
      <c r="G316">
        <v>0.71</v>
      </c>
      <c r="H316">
        <v>0.71</v>
      </c>
      <c r="I316" t="s">
        <v>73</v>
      </c>
      <c r="J316">
        <v>0.7732500000000001</v>
      </c>
      <c r="K316" s="30">
        <v>0.54900749999999998</v>
      </c>
      <c r="L316" s="30">
        <v>8.2351948500000008E-2</v>
      </c>
      <c r="M316" s="30">
        <v>0.46665555150000004</v>
      </c>
      <c r="N316" t="s">
        <v>59</v>
      </c>
      <c r="O316">
        <v>344811859</v>
      </c>
      <c r="P316" t="s">
        <v>420</v>
      </c>
      <c r="Q316" t="s">
        <v>442</v>
      </c>
      <c r="R316" t="s">
        <v>62</v>
      </c>
      <c r="S316"/>
      <c r="T316" t="s">
        <v>63</v>
      </c>
      <c r="U316"/>
      <c r="V316" t="s">
        <v>121</v>
      </c>
      <c r="W316"/>
      <c r="X316"/>
      <c r="Y316">
        <v>0.99</v>
      </c>
      <c r="Z316" t="s">
        <v>73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</row>
    <row r="317" spans="1:256">
      <c r="A317" s="29">
        <v>40908</v>
      </c>
      <c r="B317" s="29">
        <v>40938</v>
      </c>
      <c r="C317">
        <v>677517005929</v>
      </c>
      <c r="D317"/>
      <c r="E317">
        <v>677517005929</v>
      </c>
      <c r="F317">
        <v>1</v>
      </c>
      <c r="G317">
        <v>4.3499999999999996</v>
      </c>
      <c r="H317">
        <v>4.3499999999999996</v>
      </c>
      <c r="I317" t="s">
        <v>73</v>
      </c>
      <c r="J317">
        <v>0.7732500000000001</v>
      </c>
      <c r="K317" s="30">
        <v>3.3636374999999998</v>
      </c>
      <c r="L317" s="30">
        <v>0.50455067050000002</v>
      </c>
      <c r="M317" s="30">
        <v>2.8590868294999998</v>
      </c>
      <c r="N317" t="s">
        <v>59</v>
      </c>
      <c r="O317">
        <v>414025975</v>
      </c>
      <c r="P317" t="s">
        <v>420</v>
      </c>
      <c r="Q317" t="s">
        <v>445</v>
      </c>
      <c r="R317" t="s">
        <v>62</v>
      </c>
      <c r="S317"/>
      <c r="T317" t="s">
        <v>101</v>
      </c>
      <c r="U317"/>
      <c r="V317" t="s">
        <v>74</v>
      </c>
      <c r="W317"/>
      <c r="X317"/>
      <c r="Y317">
        <v>7.99</v>
      </c>
      <c r="Z317" t="s">
        <v>73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</row>
    <row r="318" spans="1:256">
      <c r="A318" s="29">
        <v>40908</v>
      </c>
      <c r="B318" s="29">
        <v>40938</v>
      </c>
      <c r="C318"/>
      <c r="D318" t="s">
        <v>446</v>
      </c>
      <c r="E318" t="s">
        <v>446</v>
      </c>
      <c r="F318">
        <v>1</v>
      </c>
      <c r="G318">
        <v>0.71</v>
      </c>
      <c r="H318">
        <v>0.71</v>
      </c>
      <c r="I318" t="s">
        <v>73</v>
      </c>
      <c r="J318">
        <v>0.7732500000000001</v>
      </c>
      <c r="K318" s="30">
        <v>0.54900749999999998</v>
      </c>
      <c r="L318" s="30">
        <v>8.2351948500000008E-2</v>
      </c>
      <c r="M318" s="30">
        <v>0.46665555150000004</v>
      </c>
      <c r="N318" t="s">
        <v>59</v>
      </c>
      <c r="O318">
        <v>414025980</v>
      </c>
      <c r="P318" t="s">
        <v>420</v>
      </c>
      <c r="Q318" t="s">
        <v>447</v>
      </c>
      <c r="R318" t="s">
        <v>62</v>
      </c>
      <c r="S318"/>
      <c r="T318" t="s">
        <v>63</v>
      </c>
      <c r="U318"/>
      <c r="V318" t="s">
        <v>74</v>
      </c>
      <c r="W318"/>
      <c r="X318"/>
      <c r="Y318">
        <v>0.99</v>
      </c>
      <c r="Z318" t="s">
        <v>73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</row>
    <row r="319" spans="1:256">
      <c r="A319" s="29">
        <v>40908</v>
      </c>
      <c r="B319" s="29">
        <v>40938</v>
      </c>
      <c r="C319"/>
      <c r="D319" t="s">
        <v>446</v>
      </c>
      <c r="E319" t="s">
        <v>446</v>
      </c>
      <c r="F319">
        <v>3</v>
      </c>
      <c r="G319">
        <v>0.71</v>
      </c>
      <c r="H319">
        <v>2.13</v>
      </c>
      <c r="I319" t="s">
        <v>73</v>
      </c>
      <c r="J319">
        <v>0.7732500000000001</v>
      </c>
      <c r="K319" s="30">
        <v>1.6470224999999998</v>
      </c>
      <c r="L319" s="30">
        <v>0.24705584560000002</v>
      </c>
      <c r="M319" s="30">
        <v>1.3999666544</v>
      </c>
      <c r="N319" t="s">
        <v>59</v>
      </c>
      <c r="O319">
        <v>414025980</v>
      </c>
      <c r="P319" t="s">
        <v>420</v>
      </c>
      <c r="Q319" t="s">
        <v>447</v>
      </c>
      <c r="R319" t="s">
        <v>62</v>
      </c>
      <c r="S319"/>
      <c r="T319" t="s">
        <v>63</v>
      </c>
      <c r="U319"/>
      <c r="V319" t="s">
        <v>121</v>
      </c>
      <c r="W319"/>
      <c r="X319"/>
      <c r="Y319">
        <v>0.99</v>
      </c>
      <c r="Z319" t="s">
        <v>73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</row>
    <row r="320" spans="1:256">
      <c r="A320" s="29">
        <v>40908</v>
      </c>
      <c r="B320" s="29">
        <v>40938</v>
      </c>
      <c r="C320"/>
      <c r="D320" t="s">
        <v>446</v>
      </c>
      <c r="E320" t="s">
        <v>446</v>
      </c>
      <c r="F320">
        <v>1</v>
      </c>
      <c r="G320">
        <v>0.71</v>
      </c>
      <c r="H320">
        <v>0.71</v>
      </c>
      <c r="I320" t="s">
        <v>73</v>
      </c>
      <c r="J320">
        <v>0.7732500000000001</v>
      </c>
      <c r="K320" s="30">
        <v>0.54900749999999998</v>
      </c>
      <c r="L320" s="30">
        <v>8.2351948500000008E-2</v>
      </c>
      <c r="M320" s="30">
        <v>0.46665555150000004</v>
      </c>
      <c r="N320" t="s">
        <v>59</v>
      </c>
      <c r="O320">
        <v>414025980</v>
      </c>
      <c r="P320" t="s">
        <v>420</v>
      </c>
      <c r="Q320" t="s">
        <v>447</v>
      </c>
      <c r="R320" t="s">
        <v>62</v>
      </c>
      <c r="S320"/>
      <c r="T320" t="s">
        <v>63</v>
      </c>
      <c r="U320"/>
      <c r="V320" t="s">
        <v>138</v>
      </c>
      <c r="W320"/>
      <c r="X320"/>
      <c r="Y320">
        <v>0.99</v>
      </c>
      <c r="Z320" t="s">
        <v>73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</row>
    <row r="321" spans="1:256">
      <c r="A321" s="29">
        <v>40908</v>
      </c>
      <c r="B321" s="29">
        <v>40938</v>
      </c>
      <c r="C321"/>
      <c r="D321" t="s">
        <v>419</v>
      </c>
      <c r="E321" t="s">
        <v>419</v>
      </c>
      <c r="F321">
        <v>2</v>
      </c>
      <c r="G321">
        <v>0.71</v>
      </c>
      <c r="H321">
        <v>1.42</v>
      </c>
      <c r="I321" t="s">
        <v>73</v>
      </c>
      <c r="J321">
        <v>0.7732500000000001</v>
      </c>
      <c r="K321" s="30">
        <v>1.098015</v>
      </c>
      <c r="L321" s="30">
        <v>0.16470389700000002</v>
      </c>
      <c r="M321" s="30">
        <v>0.93331110300000009</v>
      </c>
      <c r="N321" t="s">
        <v>59</v>
      </c>
      <c r="O321">
        <v>414025988</v>
      </c>
      <c r="P321" t="s">
        <v>420</v>
      </c>
      <c r="Q321" t="s">
        <v>421</v>
      </c>
      <c r="R321" t="s">
        <v>62</v>
      </c>
      <c r="S321"/>
      <c r="T321" t="s">
        <v>63</v>
      </c>
      <c r="U321"/>
      <c r="V321" t="s">
        <v>74</v>
      </c>
      <c r="W321"/>
      <c r="X321"/>
      <c r="Y321">
        <v>0.99</v>
      </c>
      <c r="Z321" t="s">
        <v>73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</row>
    <row r="322" spans="1:256">
      <c r="A322" s="29">
        <v>40908</v>
      </c>
      <c r="B322" s="29">
        <v>40938</v>
      </c>
      <c r="C322"/>
      <c r="D322" t="s">
        <v>454</v>
      </c>
      <c r="E322" t="s">
        <v>454</v>
      </c>
      <c r="F322">
        <v>1</v>
      </c>
      <c r="G322">
        <v>0.71</v>
      </c>
      <c r="H322">
        <v>0.71</v>
      </c>
      <c r="I322" t="s">
        <v>73</v>
      </c>
      <c r="J322">
        <v>0.7732500000000001</v>
      </c>
      <c r="K322" s="30">
        <v>0.54900749999999998</v>
      </c>
      <c r="L322" s="30">
        <v>8.2351948500000008E-2</v>
      </c>
      <c r="M322" s="30">
        <v>0.46665555150000004</v>
      </c>
      <c r="N322" t="s">
        <v>59</v>
      </c>
      <c r="O322">
        <v>452262507</v>
      </c>
      <c r="P322" t="s">
        <v>420</v>
      </c>
      <c r="Q322" t="s">
        <v>455</v>
      </c>
      <c r="R322" t="s">
        <v>62</v>
      </c>
      <c r="S322"/>
      <c r="T322" t="s">
        <v>63</v>
      </c>
      <c r="U322"/>
      <c r="V322" t="s">
        <v>74</v>
      </c>
      <c r="W322"/>
      <c r="X322"/>
      <c r="Y322">
        <v>0.99</v>
      </c>
      <c r="Z322" t="s">
        <v>73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</row>
    <row r="323" spans="1:256">
      <c r="A323" s="29">
        <v>40908</v>
      </c>
      <c r="B323" s="29">
        <v>40938</v>
      </c>
      <c r="C323"/>
      <c r="D323" t="s">
        <v>456</v>
      </c>
      <c r="E323" t="s">
        <v>456</v>
      </c>
      <c r="F323">
        <v>1</v>
      </c>
      <c r="G323">
        <v>0.71</v>
      </c>
      <c r="H323">
        <v>0.71</v>
      </c>
      <c r="I323" t="s">
        <v>73</v>
      </c>
      <c r="J323">
        <v>0.7732500000000001</v>
      </c>
      <c r="K323" s="30">
        <v>0.54900749999999998</v>
      </c>
      <c r="L323" s="30">
        <v>8.2351948500000008E-2</v>
      </c>
      <c r="M323" s="30">
        <v>0.46665555150000004</v>
      </c>
      <c r="N323" t="s">
        <v>59</v>
      </c>
      <c r="O323">
        <v>452262509</v>
      </c>
      <c r="P323" t="s">
        <v>420</v>
      </c>
      <c r="Q323" t="s">
        <v>457</v>
      </c>
      <c r="R323" t="s">
        <v>62</v>
      </c>
      <c r="S323"/>
      <c r="T323" t="s">
        <v>63</v>
      </c>
      <c r="U323"/>
      <c r="V323" t="s">
        <v>74</v>
      </c>
      <c r="W323"/>
      <c r="X323"/>
      <c r="Y323">
        <v>0.99</v>
      </c>
      <c r="Z323" t="s">
        <v>73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</row>
    <row r="324" spans="1:256">
      <c r="A324" s="29">
        <v>40908</v>
      </c>
      <c r="B324" s="29">
        <v>40938</v>
      </c>
      <c r="C324"/>
      <c r="D324" t="s">
        <v>458</v>
      </c>
      <c r="E324" t="s">
        <v>458</v>
      </c>
      <c r="F324">
        <v>1</v>
      </c>
      <c r="G324">
        <v>0.71</v>
      </c>
      <c r="H324">
        <v>0.71</v>
      </c>
      <c r="I324" t="s">
        <v>73</v>
      </c>
      <c r="J324">
        <v>0.7732500000000001</v>
      </c>
      <c r="K324" s="30">
        <v>0.54900749999999998</v>
      </c>
      <c r="L324" s="30">
        <v>8.2351948500000008E-2</v>
      </c>
      <c r="M324" s="30">
        <v>0.46665555150000004</v>
      </c>
      <c r="N324" t="s">
        <v>59</v>
      </c>
      <c r="O324">
        <v>452262515</v>
      </c>
      <c r="P324" t="s">
        <v>420</v>
      </c>
      <c r="Q324" t="s">
        <v>459</v>
      </c>
      <c r="R324" t="s">
        <v>62</v>
      </c>
      <c r="S324"/>
      <c r="T324" t="s">
        <v>63</v>
      </c>
      <c r="U324"/>
      <c r="V324" t="s">
        <v>74</v>
      </c>
      <c r="W324"/>
      <c r="X324"/>
      <c r="Y324">
        <v>0.99</v>
      </c>
      <c r="Z324" t="s">
        <v>73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</row>
    <row r="325" spans="1:256">
      <c r="A325" s="29">
        <v>40908</v>
      </c>
      <c r="B325" s="29">
        <v>40938</v>
      </c>
      <c r="C325"/>
      <c r="D325" t="s">
        <v>460</v>
      </c>
      <c r="E325" t="s">
        <v>460</v>
      </c>
      <c r="F325">
        <v>1</v>
      </c>
      <c r="G325">
        <v>0.71</v>
      </c>
      <c r="H325">
        <v>0.71</v>
      </c>
      <c r="I325" t="s">
        <v>73</v>
      </c>
      <c r="J325">
        <v>0.7732500000000001</v>
      </c>
      <c r="K325" s="30">
        <v>0.54900749999999998</v>
      </c>
      <c r="L325" s="30">
        <v>8.2351948500000008E-2</v>
      </c>
      <c r="M325" s="30">
        <v>0.46665555150000004</v>
      </c>
      <c r="N325" t="s">
        <v>59</v>
      </c>
      <c r="O325">
        <v>452262516</v>
      </c>
      <c r="P325" t="s">
        <v>420</v>
      </c>
      <c r="Q325" t="s">
        <v>461</v>
      </c>
      <c r="R325" t="s">
        <v>62</v>
      </c>
      <c r="S325"/>
      <c r="T325" t="s">
        <v>63</v>
      </c>
      <c r="U325"/>
      <c r="V325" t="s">
        <v>74</v>
      </c>
      <c r="W325"/>
      <c r="X325"/>
      <c r="Y325">
        <v>0.99</v>
      </c>
      <c r="Z325" t="s">
        <v>73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</row>
    <row r="326" spans="1:256">
      <c r="A326" s="29">
        <v>40908</v>
      </c>
      <c r="B326" s="29">
        <v>40938</v>
      </c>
      <c r="C326"/>
      <c r="D326" t="s">
        <v>462</v>
      </c>
      <c r="E326" t="s">
        <v>462</v>
      </c>
      <c r="F326">
        <v>2</v>
      </c>
      <c r="G326">
        <v>0.71</v>
      </c>
      <c r="H326">
        <v>1.42</v>
      </c>
      <c r="I326" t="s">
        <v>73</v>
      </c>
      <c r="J326">
        <v>0.7732500000000001</v>
      </c>
      <c r="K326" s="30">
        <v>1.098015</v>
      </c>
      <c r="L326" s="30">
        <v>0.16470389700000002</v>
      </c>
      <c r="M326" s="30">
        <v>0.93331110300000009</v>
      </c>
      <c r="N326" t="s">
        <v>59</v>
      </c>
      <c r="O326">
        <v>452262517</v>
      </c>
      <c r="P326" t="s">
        <v>420</v>
      </c>
      <c r="Q326" t="s">
        <v>463</v>
      </c>
      <c r="R326" t="s">
        <v>62</v>
      </c>
      <c r="S326"/>
      <c r="T326" t="s">
        <v>63</v>
      </c>
      <c r="U326"/>
      <c r="V326" t="s">
        <v>74</v>
      </c>
      <c r="W326"/>
      <c r="X326"/>
      <c r="Y326">
        <v>0.99</v>
      </c>
      <c r="Z326" t="s">
        <v>73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</row>
    <row r="327" spans="1:256">
      <c r="A327" s="29">
        <v>40908</v>
      </c>
      <c r="B327" s="29">
        <v>40938</v>
      </c>
      <c r="C327"/>
      <c r="D327" t="s">
        <v>464</v>
      </c>
      <c r="E327" t="s">
        <v>465</v>
      </c>
      <c r="F327">
        <v>1</v>
      </c>
      <c r="G327">
        <v>0.71</v>
      </c>
      <c r="H327">
        <v>0.71</v>
      </c>
      <c r="I327" t="s">
        <v>73</v>
      </c>
      <c r="J327">
        <v>0.7732500000000001</v>
      </c>
      <c r="K327" s="30">
        <v>0.54900749999999998</v>
      </c>
      <c r="L327" s="30">
        <v>8.2351948500000008E-2</v>
      </c>
      <c r="M327" s="30">
        <v>0.46665555150000004</v>
      </c>
      <c r="N327" t="s">
        <v>59</v>
      </c>
      <c r="O327">
        <v>573260226</v>
      </c>
      <c r="P327" t="s">
        <v>420</v>
      </c>
      <c r="Q327" t="s">
        <v>466</v>
      </c>
      <c r="R327" t="s">
        <v>62</v>
      </c>
      <c r="S327"/>
      <c r="T327" t="s">
        <v>63</v>
      </c>
      <c r="U327"/>
      <c r="V327" t="s">
        <v>74</v>
      </c>
      <c r="W327"/>
      <c r="X327"/>
      <c r="Y327">
        <v>0.99</v>
      </c>
      <c r="Z327" t="s">
        <v>73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</row>
    <row r="328" spans="1:256">
      <c r="A328" s="29">
        <v>40908</v>
      </c>
      <c r="B328" s="29">
        <v>40938</v>
      </c>
      <c r="C328"/>
      <c r="D328" t="s">
        <v>494</v>
      </c>
      <c r="E328" t="s">
        <v>495</v>
      </c>
      <c r="F328">
        <v>1</v>
      </c>
      <c r="G328">
        <v>0.71</v>
      </c>
      <c r="H328">
        <v>0.71</v>
      </c>
      <c r="I328" t="s">
        <v>73</v>
      </c>
      <c r="J328">
        <v>0.7732500000000001</v>
      </c>
      <c r="K328" s="30">
        <v>0.54900749999999998</v>
      </c>
      <c r="L328" s="30">
        <v>8.2351948500000008E-2</v>
      </c>
      <c r="M328" s="30">
        <v>0.46665555150000004</v>
      </c>
      <c r="N328" t="s">
        <v>59</v>
      </c>
      <c r="O328">
        <v>573260227</v>
      </c>
      <c r="P328" t="s">
        <v>420</v>
      </c>
      <c r="Q328" t="s">
        <v>496</v>
      </c>
      <c r="R328" t="s">
        <v>62</v>
      </c>
      <c r="S328"/>
      <c r="T328" t="s">
        <v>63</v>
      </c>
      <c r="U328"/>
      <c r="V328" t="s">
        <v>291</v>
      </c>
      <c r="W328"/>
      <c r="X328"/>
      <c r="Y328">
        <v>0.99</v>
      </c>
      <c r="Z328" t="s">
        <v>73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</row>
    <row r="329" spans="1:256">
      <c r="A329" s="29">
        <v>40908</v>
      </c>
      <c r="B329" s="29">
        <v>40938</v>
      </c>
      <c r="C329"/>
      <c r="D329" t="s">
        <v>494</v>
      </c>
      <c r="E329" t="s">
        <v>495</v>
      </c>
      <c r="F329">
        <v>2</v>
      </c>
      <c r="G329">
        <v>0.71</v>
      </c>
      <c r="H329">
        <v>1.42</v>
      </c>
      <c r="I329" t="s">
        <v>73</v>
      </c>
      <c r="J329">
        <v>0.7732500000000001</v>
      </c>
      <c r="K329" s="30">
        <v>1.098015</v>
      </c>
      <c r="L329" s="30">
        <v>0.16470389700000002</v>
      </c>
      <c r="M329" s="30">
        <v>0.93331110300000009</v>
      </c>
      <c r="N329" t="s">
        <v>59</v>
      </c>
      <c r="O329">
        <v>573260227</v>
      </c>
      <c r="P329" t="s">
        <v>420</v>
      </c>
      <c r="Q329" t="s">
        <v>496</v>
      </c>
      <c r="R329" t="s">
        <v>62</v>
      </c>
      <c r="S329"/>
      <c r="T329" t="s">
        <v>63</v>
      </c>
      <c r="U329"/>
      <c r="V329" t="s">
        <v>74</v>
      </c>
      <c r="W329"/>
      <c r="X329"/>
      <c r="Y329">
        <v>0.99</v>
      </c>
      <c r="Z329" t="s">
        <v>73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</row>
    <row r="330" spans="1:256">
      <c r="A330" s="29">
        <v>40908</v>
      </c>
      <c r="B330" s="29">
        <v>40938</v>
      </c>
      <c r="C330">
        <v>677517007725</v>
      </c>
      <c r="D330"/>
      <c r="E330">
        <v>677517007725</v>
      </c>
      <c r="F330">
        <v>2</v>
      </c>
      <c r="G330">
        <v>4.9000000000000004</v>
      </c>
      <c r="H330">
        <v>9.8000000000000007</v>
      </c>
      <c r="I330" t="s">
        <v>73</v>
      </c>
      <c r="J330">
        <v>0.7732500000000001</v>
      </c>
      <c r="K330" s="30">
        <v>7.5778499999999998</v>
      </c>
      <c r="L330" s="30">
        <v>1.1366888668999999</v>
      </c>
      <c r="M330" s="30">
        <v>6.4411611330999996</v>
      </c>
      <c r="N330" t="s">
        <v>59</v>
      </c>
      <c r="O330">
        <v>588978013</v>
      </c>
      <c r="P330" t="s">
        <v>420</v>
      </c>
      <c r="Q330" t="s">
        <v>467</v>
      </c>
      <c r="R330" t="s">
        <v>62</v>
      </c>
      <c r="S330"/>
      <c r="T330" t="s">
        <v>101</v>
      </c>
      <c r="U330"/>
      <c r="V330" t="s">
        <v>121</v>
      </c>
      <c r="W330"/>
      <c r="X330"/>
      <c r="Y330">
        <v>8.99</v>
      </c>
      <c r="Z330" t="s">
        <v>73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</row>
    <row r="331" spans="1:256">
      <c r="A331" s="29">
        <v>40908</v>
      </c>
      <c r="B331" s="29">
        <v>40938</v>
      </c>
      <c r="C331">
        <v>677517007725</v>
      </c>
      <c r="D331"/>
      <c r="E331">
        <v>677517007725</v>
      </c>
      <c r="F331">
        <v>1</v>
      </c>
      <c r="G331">
        <v>4.9000000000000004</v>
      </c>
      <c r="H331">
        <v>4.9000000000000004</v>
      </c>
      <c r="I331" t="s">
        <v>73</v>
      </c>
      <c r="J331">
        <v>0.7732500000000001</v>
      </c>
      <c r="K331" s="30">
        <v>3.7889249999999999</v>
      </c>
      <c r="L331" s="30">
        <v>0.56834443340000007</v>
      </c>
      <c r="M331" s="30">
        <v>3.2205805665999998</v>
      </c>
      <c r="N331" t="s">
        <v>59</v>
      </c>
      <c r="O331">
        <v>588978013</v>
      </c>
      <c r="P331" t="s">
        <v>420</v>
      </c>
      <c r="Q331" t="s">
        <v>467</v>
      </c>
      <c r="R331" t="s">
        <v>62</v>
      </c>
      <c r="S331"/>
      <c r="T331" t="s">
        <v>101</v>
      </c>
      <c r="U331"/>
      <c r="V331" t="s">
        <v>120</v>
      </c>
      <c r="W331"/>
      <c r="X331" t="s">
        <v>103</v>
      </c>
      <c r="Y331">
        <v>8.99</v>
      </c>
      <c r="Z331" t="s">
        <v>73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</row>
    <row r="332" spans="1:256">
      <c r="A332" s="29">
        <v>40908</v>
      </c>
      <c r="B332" s="29">
        <v>40938</v>
      </c>
      <c r="C332">
        <v>677517007725</v>
      </c>
      <c r="D332"/>
      <c r="E332">
        <v>677517007725</v>
      </c>
      <c r="F332">
        <v>2</v>
      </c>
      <c r="G332">
        <v>4.9000000000000004</v>
      </c>
      <c r="H332">
        <v>9.8000000000000007</v>
      </c>
      <c r="I332" t="s">
        <v>73</v>
      </c>
      <c r="J332">
        <v>0.7732500000000001</v>
      </c>
      <c r="K332" s="30">
        <v>7.5778499999999998</v>
      </c>
      <c r="L332" s="30">
        <v>1.1366888668999999</v>
      </c>
      <c r="M332" s="30">
        <v>6.4411611330999996</v>
      </c>
      <c r="N332" t="s">
        <v>59</v>
      </c>
      <c r="O332">
        <v>588978013</v>
      </c>
      <c r="P332" t="s">
        <v>420</v>
      </c>
      <c r="Q332" t="s">
        <v>467</v>
      </c>
      <c r="R332" t="s">
        <v>62</v>
      </c>
      <c r="S332"/>
      <c r="T332" t="s">
        <v>101</v>
      </c>
      <c r="U332"/>
      <c r="V332" t="s">
        <v>74</v>
      </c>
      <c r="W332"/>
      <c r="X332"/>
      <c r="Y332">
        <v>8.99</v>
      </c>
      <c r="Z332" t="s">
        <v>73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</row>
    <row r="333" spans="1:256">
      <c r="A333" s="29">
        <v>40908</v>
      </c>
      <c r="B333" s="29">
        <v>40938</v>
      </c>
      <c r="C333"/>
      <c r="D333" t="s">
        <v>468</v>
      </c>
      <c r="E333" t="s">
        <v>468</v>
      </c>
      <c r="F333">
        <v>1</v>
      </c>
      <c r="G333">
        <v>0.71</v>
      </c>
      <c r="H333">
        <v>0.71</v>
      </c>
      <c r="I333" t="s">
        <v>73</v>
      </c>
      <c r="J333">
        <v>0.7732500000000001</v>
      </c>
      <c r="K333" s="30">
        <v>0.54900749999999998</v>
      </c>
      <c r="L333" s="30">
        <v>8.2351948500000008E-2</v>
      </c>
      <c r="M333" s="30">
        <v>0.46665555150000004</v>
      </c>
      <c r="N333" t="s">
        <v>59</v>
      </c>
      <c r="O333">
        <v>588978020</v>
      </c>
      <c r="P333" t="s">
        <v>420</v>
      </c>
      <c r="Q333" t="s">
        <v>469</v>
      </c>
      <c r="R333" t="s">
        <v>62</v>
      </c>
      <c r="S333"/>
      <c r="T333" t="s">
        <v>63</v>
      </c>
      <c r="U333"/>
      <c r="V333" t="s">
        <v>121</v>
      </c>
      <c r="W333"/>
      <c r="X333"/>
      <c r="Y333">
        <v>0.99</v>
      </c>
      <c r="Z333" t="s">
        <v>73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</row>
    <row r="334" spans="1:256">
      <c r="A334" s="29">
        <v>40908</v>
      </c>
      <c r="B334" s="29">
        <v>40938</v>
      </c>
      <c r="C334"/>
      <c r="D334" t="s">
        <v>468</v>
      </c>
      <c r="E334" t="s">
        <v>468</v>
      </c>
      <c r="F334">
        <v>1</v>
      </c>
      <c r="G334">
        <v>0.71</v>
      </c>
      <c r="H334">
        <v>0.71</v>
      </c>
      <c r="I334" t="s">
        <v>73</v>
      </c>
      <c r="J334">
        <v>0.7732500000000001</v>
      </c>
      <c r="K334" s="30">
        <v>0.54900749999999998</v>
      </c>
      <c r="L334" s="30">
        <v>8.2351948500000008E-2</v>
      </c>
      <c r="M334" s="30">
        <v>0.46665555150000004</v>
      </c>
      <c r="N334" t="s">
        <v>59</v>
      </c>
      <c r="O334">
        <v>588978020</v>
      </c>
      <c r="P334" t="s">
        <v>420</v>
      </c>
      <c r="Q334" t="s">
        <v>469</v>
      </c>
      <c r="R334" t="s">
        <v>62</v>
      </c>
      <c r="S334"/>
      <c r="T334" t="s">
        <v>63</v>
      </c>
      <c r="U334"/>
      <c r="V334" t="s">
        <v>137</v>
      </c>
      <c r="W334"/>
      <c r="X334"/>
      <c r="Y334">
        <v>0.99</v>
      </c>
      <c r="Z334" t="s">
        <v>73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</row>
    <row r="335" spans="1:256">
      <c r="A335" s="29">
        <v>40908</v>
      </c>
      <c r="B335" s="29">
        <v>40938</v>
      </c>
      <c r="C335"/>
      <c r="D335" t="s">
        <v>468</v>
      </c>
      <c r="E335" t="s">
        <v>468</v>
      </c>
      <c r="F335">
        <v>1</v>
      </c>
      <c r="G335">
        <v>0.71</v>
      </c>
      <c r="H335">
        <v>0.71</v>
      </c>
      <c r="I335" t="s">
        <v>73</v>
      </c>
      <c r="J335">
        <v>0.7732500000000001</v>
      </c>
      <c r="K335" s="30">
        <v>0.54900749999999998</v>
      </c>
      <c r="L335" s="30">
        <v>8.2351948500000008E-2</v>
      </c>
      <c r="M335" s="30">
        <v>0.46665555150000004</v>
      </c>
      <c r="N335" t="s">
        <v>59</v>
      </c>
      <c r="O335">
        <v>588978020</v>
      </c>
      <c r="P335" t="s">
        <v>420</v>
      </c>
      <c r="Q335" t="s">
        <v>469</v>
      </c>
      <c r="R335" t="s">
        <v>62</v>
      </c>
      <c r="S335"/>
      <c r="T335" t="s">
        <v>63</v>
      </c>
      <c r="U335"/>
      <c r="V335" t="s">
        <v>138</v>
      </c>
      <c r="W335"/>
      <c r="X335"/>
      <c r="Y335">
        <v>0.99</v>
      </c>
      <c r="Z335" t="s">
        <v>73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</row>
    <row r="336" spans="1:256">
      <c r="A336" s="29">
        <v>40908</v>
      </c>
      <c r="B336" s="29">
        <v>40938</v>
      </c>
      <c r="C336"/>
      <c r="D336" t="s">
        <v>422</v>
      </c>
      <c r="E336" t="s">
        <v>422</v>
      </c>
      <c r="F336">
        <v>3</v>
      </c>
      <c r="G336">
        <v>0.71</v>
      </c>
      <c r="H336">
        <v>2.13</v>
      </c>
      <c r="I336" t="s">
        <v>73</v>
      </c>
      <c r="J336">
        <v>0.7732500000000001</v>
      </c>
      <c r="K336" s="30">
        <v>1.6470224999999998</v>
      </c>
      <c r="L336" s="30">
        <v>0.24705584560000002</v>
      </c>
      <c r="M336" s="30">
        <v>1.3999666544</v>
      </c>
      <c r="N336" t="s">
        <v>59</v>
      </c>
      <c r="O336">
        <v>588978022</v>
      </c>
      <c r="P336" t="s">
        <v>420</v>
      </c>
      <c r="Q336" t="s">
        <v>423</v>
      </c>
      <c r="R336" t="s">
        <v>62</v>
      </c>
      <c r="S336"/>
      <c r="T336" t="s">
        <v>63</v>
      </c>
      <c r="U336"/>
      <c r="V336" t="s">
        <v>74</v>
      </c>
      <c r="W336"/>
      <c r="X336"/>
      <c r="Y336">
        <v>0.99</v>
      </c>
      <c r="Z336" t="s">
        <v>73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</row>
    <row r="337" spans="1:256">
      <c r="A337" s="29">
        <v>40908</v>
      </c>
      <c r="B337" s="29">
        <v>40938</v>
      </c>
      <c r="C337"/>
      <c r="D337" t="s">
        <v>422</v>
      </c>
      <c r="E337" t="s">
        <v>422</v>
      </c>
      <c r="F337">
        <v>1</v>
      </c>
      <c r="G337">
        <v>0.71</v>
      </c>
      <c r="H337">
        <v>0.71</v>
      </c>
      <c r="I337" t="s">
        <v>73</v>
      </c>
      <c r="J337">
        <v>0.7732500000000001</v>
      </c>
      <c r="K337" s="30">
        <v>0.54900749999999998</v>
      </c>
      <c r="L337" s="30">
        <v>8.2351948500000008E-2</v>
      </c>
      <c r="M337" s="30">
        <v>0.46665555150000004</v>
      </c>
      <c r="N337" t="s">
        <v>59</v>
      </c>
      <c r="O337">
        <v>588978022</v>
      </c>
      <c r="P337" t="s">
        <v>420</v>
      </c>
      <c r="Q337" t="s">
        <v>423</v>
      </c>
      <c r="R337" t="s">
        <v>62</v>
      </c>
      <c r="S337"/>
      <c r="T337" t="s">
        <v>63</v>
      </c>
      <c r="U337"/>
      <c r="V337" t="s">
        <v>121</v>
      </c>
      <c r="W337"/>
      <c r="X337"/>
      <c r="Y337">
        <v>0.99</v>
      </c>
      <c r="Z337" t="s">
        <v>73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</row>
    <row r="338" spans="1:256">
      <c r="A338" s="29">
        <v>40908</v>
      </c>
      <c r="B338" s="29">
        <v>40938</v>
      </c>
      <c r="C338"/>
      <c r="D338" t="s">
        <v>422</v>
      </c>
      <c r="E338" t="s">
        <v>422</v>
      </c>
      <c r="F338">
        <v>1</v>
      </c>
      <c r="G338">
        <v>0.71</v>
      </c>
      <c r="H338">
        <v>0.71</v>
      </c>
      <c r="I338" t="s">
        <v>73</v>
      </c>
      <c r="J338">
        <v>0.7732500000000001</v>
      </c>
      <c r="K338" s="30">
        <v>0.54900749999999998</v>
      </c>
      <c r="L338" s="30">
        <v>8.2351948500000008E-2</v>
      </c>
      <c r="M338" s="30">
        <v>0.46665555150000004</v>
      </c>
      <c r="N338" t="s">
        <v>59</v>
      </c>
      <c r="O338">
        <v>588978022</v>
      </c>
      <c r="P338" t="s">
        <v>420</v>
      </c>
      <c r="Q338" t="s">
        <v>423</v>
      </c>
      <c r="R338" t="s">
        <v>62</v>
      </c>
      <c r="S338"/>
      <c r="T338" t="s">
        <v>63</v>
      </c>
      <c r="U338"/>
      <c r="V338" t="s">
        <v>137</v>
      </c>
      <c r="W338"/>
      <c r="X338"/>
      <c r="Y338">
        <v>0.99</v>
      </c>
      <c r="Z338" t="s">
        <v>73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</row>
    <row r="339" spans="1:256">
      <c r="A339" s="29">
        <v>40908</v>
      </c>
      <c r="B339" s="29">
        <v>40938</v>
      </c>
      <c r="C339"/>
      <c r="D339" t="s">
        <v>422</v>
      </c>
      <c r="E339" t="s">
        <v>422</v>
      </c>
      <c r="F339">
        <v>1</v>
      </c>
      <c r="G339">
        <v>0.71</v>
      </c>
      <c r="H339">
        <v>0.71</v>
      </c>
      <c r="I339" t="s">
        <v>73</v>
      </c>
      <c r="J339">
        <v>0.7732500000000001</v>
      </c>
      <c r="K339" s="30">
        <v>0.54900749999999998</v>
      </c>
      <c r="L339" s="30">
        <v>8.2351948500000008E-2</v>
      </c>
      <c r="M339" s="30">
        <v>0.46665555150000004</v>
      </c>
      <c r="N339" t="s">
        <v>59</v>
      </c>
      <c r="O339">
        <v>588978022</v>
      </c>
      <c r="P339" t="s">
        <v>420</v>
      </c>
      <c r="Q339" t="s">
        <v>423</v>
      </c>
      <c r="R339" t="s">
        <v>62</v>
      </c>
      <c r="S339"/>
      <c r="T339" t="s">
        <v>63</v>
      </c>
      <c r="U339"/>
      <c r="V339" t="s">
        <v>122</v>
      </c>
      <c r="W339"/>
      <c r="X339"/>
      <c r="Y339">
        <v>0.99</v>
      </c>
      <c r="Z339" t="s">
        <v>73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</row>
    <row r="340" spans="1:256">
      <c r="A340" s="29">
        <v>40908</v>
      </c>
      <c r="B340" s="29">
        <v>40938</v>
      </c>
      <c r="C340"/>
      <c r="D340" t="s">
        <v>470</v>
      </c>
      <c r="E340" t="s">
        <v>470</v>
      </c>
      <c r="F340">
        <v>1</v>
      </c>
      <c r="G340">
        <v>0.71</v>
      </c>
      <c r="H340">
        <v>0.71</v>
      </c>
      <c r="I340" t="s">
        <v>73</v>
      </c>
      <c r="J340">
        <v>0.7732500000000001</v>
      </c>
      <c r="K340" s="30">
        <v>0.54900749999999998</v>
      </c>
      <c r="L340" s="30">
        <v>8.2351948500000008E-2</v>
      </c>
      <c r="M340" s="30">
        <v>0.46665555150000004</v>
      </c>
      <c r="N340" t="s">
        <v>59</v>
      </c>
      <c r="O340">
        <v>588978023</v>
      </c>
      <c r="P340" t="s">
        <v>420</v>
      </c>
      <c r="Q340" t="s">
        <v>466</v>
      </c>
      <c r="R340" t="s">
        <v>62</v>
      </c>
      <c r="S340"/>
      <c r="T340" t="s">
        <v>63</v>
      </c>
      <c r="U340"/>
      <c r="V340" t="s">
        <v>138</v>
      </c>
      <c r="W340"/>
      <c r="X340"/>
      <c r="Y340">
        <v>0.99</v>
      </c>
      <c r="Z340" t="s">
        <v>73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</row>
    <row r="341" spans="1:256">
      <c r="A341" s="29">
        <v>40908</v>
      </c>
      <c r="B341" s="29">
        <v>40938</v>
      </c>
      <c r="C341"/>
      <c r="D341" t="s">
        <v>470</v>
      </c>
      <c r="E341" t="s">
        <v>470</v>
      </c>
      <c r="F341">
        <v>1</v>
      </c>
      <c r="G341">
        <v>0.71</v>
      </c>
      <c r="H341">
        <v>0.71</v>
      </c>
      <c r="I341" t="s">
        <v>73</v>
      </c>
      <c r="J341">
        <v>0.7732500000000001</v>
      </c>
      <c r="K341" s="30">
        <v>0.54900749999999998</v>
      </c>
      <c r="L341" s="30">
        <v>8.2351948500000008E-2</v>
      </c>
      <c r="M341" s="30">
        <v>0.46665555150000004</v>
      </c>
      <c r="N341" t="s">
        <v>59</v>
      </c>
      <c r="O341">
        <v>588978023</v>
      </c>
      <c r="P341" t="s">
        <v>420</v>
      </c>
      <c r="Q341" t="s">
        <v>466</v>
      </c>
      <c r="R341" t="s">
        <v>62</v>
      </c>
      <c r="S341"/>
      <c r="T341" t="s">
        <v>63</v>
      </c>
      <c r="U341"/>
      <c r="V341" t="s">
        <v>122</v>
      </c>
      <c r="W341"/>
      <c r="X341"/>
      <c r="Y341">
        <v>0.99</v>
      </c>
      <c r="Z341" t="s">
        <v>73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</row>
    <row r="342" spans="1:256">
      <c r="A342" s="29">
        <v>40908</v>
      </c>
      <c r="B342" s="29">
        <v>40938</v>
      </c>
      <c r="C342"/>
      <c r="D342" t="s">
        <v>470</v>
      </c>
      <c r="E342" t="s">
        <v>470</v>
      </c>
      <c r="F342">
        <v>1</v>
      </c>
      <c r="G342">
        <v>0.71</v>
      </c>
      <c r="H342">
        <v>0.71</v>
      </c>
      <c r="I342" t="s">
        <v>73</v>
      </c>
      <c r="J342">
        <v>0.7732500000000001</v>
      </c>
      <c r="K342" s="30">
        <v>0.54900749999999998</v>
      </c>
      <c r="L342" s="30">
        <v>8.2351948500000008E-2</v>
      </c>
      <c r="M342" s="30">
        <v>0.46665555150000004</v>
      </c>
      <c r="N342" t="s">
        <v>59</v>
      </c>
      <c r="O342">
        <v>588978023</v>
      </c>
      <c r="P342" t="s">
        <v>420</v>
      </c>
      <c r="Q342" t="s">
        <v>466</v>
      </c>
      <c r="R342" t="s">
        <v>62</v>
      </c>
      <c r="S342"/>
      <c r="T342" t="s">
        <v>63</v>
      </c>
      <c r="U342"/>
      <c r="V342" t="s">
        <v>281</v>
      </c>
      <c r="W342"/>
      <c r="X342"/>
      <c r="Y342">
        <v>0.99</v>
      </c>
      <c r="Z342" t="s">
        <v>73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</row>
    <row r="343" spans="1:256">
      <c r="A343" s="29">
        <v>40908</v>
      </c>
      <c r="B343" s="29">
        <v>40938</v>
      </c>
      <c r="C343"/>
      <c r="D343" t="s">
        <v>470</v>
      </c>
      <c r="E343" t="s">
        <v>470</v>
      </c>
      <c r="F343">
        <v>1</v>
      </c>
      <c r="G343">
        <v>0.71</v>
      </c>
      <c r="H343">
        <v>0.71</v>
      </c>
      <c r="I343" t="s">
        <v>73</v>
      </c>
      <c r="J343">
        <v>0.7732500000000001</v>
      </c>
      <c r="K343" s="30">
        <v>0.54900749999999998</v>
      </c>
      <c r="L343" s="30">
        <v>8.2351948500000008E-2</v>
      </c>
      <c r="M343" s="30">
        <v>0.46665555150000004</v>
      </c>
      <c r="N343" t="s">
        <v>59</v>
      </c>
      <c r="O343">
        <v>588978023</v>
      </c>
      <c r="P343" t="s">
        <v>420</v>
      </c>
      <c r="Q343" t="s">
        <v>466</v>
      </c>
      <c r="R343" t="s">
        <v>62</v>
      </c>
      <c r="S343"/>
      <c r="T343" t="s">
        <v>63</v>
      </c>
      <c r="U343"/>
      <c r="V343" t="s">
        <v>137</v>
      </c>
      <c r="W343"/>
      <c r="X343"/>
      <c r="Y343">
        <v>0.99</v>
      </c>
      <c r="Z343" t="s">
        <v>73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</row>
    <row r="344" spans="1:256">
      <c r="A344" s="29">
        <v>40908</v>
      </c>
      <c r="B344" s="29">
        <v>40938</v>
      </c>
      <c r="C344"/>
      <c r="D344" t="s">
        <v>470</v>
      </c>
      <c r="E344" t="s">
        <v>470</v>
      </c>
      <c r="F344">
        <v>1</v>
      </c>
      <c r="G344">
        <v>0.71</v>
      </c>
      <c r="H344">
        <v>0.71</v>
      </c>
      <c r="I344" t="s">
        <v>73</v>
      </c>
      <c r="J344">
        <v>0.7732500000000001</v>
      </c>
      <c r="K344" s="30">
        <v>0.54900749999999998</v>
      </c>
      <c r="L344" s="30">
        <v>8.2351948500000008E-2</v>
      </c>
      <c r="M344" s="30">
        <v>0.46665555150000004</v>
      </c>
      <c r="N344" t="s">
        <v>59</v>
      </c>
      <c r="O344">
        <v>588978023</v>
      </c>
      <c r="P344" t="s">
        <v>420</v>
      </c>
      <c r="Q344" t="s">
        <v>466</v>
      </c>
      <c r="R344" t="s">
        <v>62</v>
      </c>
      <c r="S344"/>
      <c r="T344" t="s">
        <v>63</v>
      </c>
      <c r="U344"/>
      <c r="V344" t="s">
        <v>121</v>
      </c>
      <c r="W344"/>
      <c r="X344"/>
      <c r="Y344">
        <v>0.99</v>
      </c>
      <c r="Z344" t="s">
        <v>73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</row>
    <row r="345" spans="1:256">
      <c r="A345" s="29">
        <v>40908</v>
      </c>
      <c r="B345" s="29">
        <v>40938</v>
      </c>
      <c r="C345"/>
      <c r="D345" t="s">
        <v>470</v>
      </c>
      <c r="E345" t="s">
        <v>470</v>
      </c>
      <c r="F345">
        <v>-1</v>
      </c>
      <c r="G345">
        <v>0.71</v>
      </c>
      <c r="H345">
        <v>-0.71</v>
      </c>
      <c r="I345" t="s">
        <v>73</v>
      </c>
      <c r="J345">
        <v>0.7732500000000001</v>
      </c>
      <c r="K345" s="30">
        <v>-0.54900749999999998</v>
      </c>
      <c r="L345" s="30">
        <v>-8.2351948500000008E-2</v>
      </c>
      <c r="M345" s="30">
        <v>-0.46665555150000004</v>
      </c>
      <c r="N345" t="s">
        <v>105</v>
      </c>
      <c r="O345">
        <v>588978023</v>
      </c>
      <c r="P345" t="s">
        <v>420</v>
      </c>
      <c r="Q345" t="s">
        <v>466</v>
      </c>
      <c r="R345" t="s">
        <v>62</v>
      </c>
      <c r="S345"/>
      <c r="T345" t="s">
        <v>63</v>
      </c>
      <c r="U345"/>
      <c r="V345" t="s">
        <v>120</v>
      </c>
      <c r="W345"/>
      <c r="X345" t="s">
        <v>107</v>
      </c>
      <c r="Y345">
        <v>-0.99</v>
      </c>
      <c r="Z345" t="s">
        <v>73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</row>
    <row r="346" spans="1:256">
      <c r="A346" s="29">
        <v>40908</v>
      </c>
      <c r="B346" s="29">
        <v>40938</v>
      </c>
      <c r="C346"/>
      <c r="D346" t="s">
        <v>470</v>
      </c>
      <c r="E346" t="s">
        <v>470</v>
      </c>
      <c r="F346">
        <v>1</v>
      </c>
      <c r="G346">
        <v>0.71</v>
      </c>
      <c r="H346">
        <v>0.71</v>
      </c>
      <c r="I346" t="s">
        <v>73</v>
      </c>
      <c r="J346">
        <v>0.7732500000000001</v>
      </c>
      <c r="K346" s="30">
        <v>0.54900749999999998</v>
      </c>
      <c r="L346" s="30">
        <v>8.2351948500000008E-2</v>
      </c>
      <c r="M346" s="30">
        <v>0.46665555150000004</v>
      </c>
      <c r="N346" t="s">
        <v>59</v>
      </c>
      <c r="O346">
        <v>588978023</v>
      </c>
      <c r="P346" t="s">
        <v>420</v>
      </c>
      <c r="Q346" t="s">
        <v>466</v>
      </c>
      <c r="R346" t="s">
        <v>62</v>
      </c>
      <c r="S346"/>
      <c r="T346" t="s">
        <v>63</v>
      </c>
      <c r="U346"/>
      <c r="V346" t="s">
        <v>134</v>
      </c>
      <c r="W346"/>
      <c r="X346"/>
      <c r="Y346">
        <v>0.99</v>
      </c>
      <c r="Z346" t="s">
        <v>73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</row>
    <row r="347" spans="1:256">
      <c r="A347" s="29">
        <v>40908</v>
      </c>
      <c r="B347" s="29">
        <v>40938</v>
      </c>
      <c r="C347"/>
      <c r="D347" t="s">
        <v>471</v>
      </c>
      <c r="E347" t="s">
        <v>471</v>
      </c>
      <c r="F347">
        <v>2</v>
      </c>
      <c r="G347">
        <v>0.71</v>
      </c>
      <c r="H347">
        <v>1.42</v>
      </c>
      <c r="I347" t="s">
        <v>73</v>
      </c>
      <c r="J347">
        <v>0.7732500000000001</v>
      </c>
      <c r="K347" s="30">
        <v>1.098015</v>
      </c>
      <c r="L347" s="30">
        <v>0.16470389700000002</v>
      </c>
      <c r="M347" s="30">
        <v>0.93331110300000009</v>
      </c>
      <c r="N347" t="s">
        <v>59</v>
      </c>
      <c r="O347">
        <v>588978024</v>
      </c>
      <c r="P347" t="s">
        <v>420</v>
      </c>
      <c r="Q347" t="s">
        <v>472</v>
      </c>
      <c r="R347" t="s">
        <v>62</v>
      </c>
      <c r="S347"/>
      <c r="T347" t="s">
        <v>63</v>
      </c>
      <c r="U347"/>
      <c r="V347" t="s">
        <v>74</v>
      </c>
      <c r="W347"/>
      <c r="X347"/>
      <c r="Y347">
        <v>0.99</v>
      </c>
      <c r="Z347" t="s">
        <v>73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</row>
    <row r="348" spans="1:256">
      <c r="A348" s="29">
        <v>40908</v>
      </c>
      <c r="B348" s="29">
        <v>40938</v>
      </c>
      <c r="C348"/>
      <c r="D348" t="s">
        <v>471</v>
      </c>
      <c r="E348" t="s">
        <v>471</v>
      </c>
      <c r="F348">
        <v>6</v>
      </c>
      <c r="G348">
        <v>0.71</v>
      </c>
      <c r="H348">
        <v>4.26</v>
      </c>
      <c r="I348" t="s">
        <v>73</v>
      </c>
      <c r="J348">
        <v>0.7732500000000001</v>
      </c>
      <c r="K348" s="30">
        <v>3.2940450000000001</v>
      </c>
      <c r="L348" s="30">
        <v>0.49411169110000003</v>
      </c>
      <c r="M348" s="30">
        <v>2.7999333089</v>
      </c>
      <c r="N348" t="s">
        <v>59</v>
      </c>
      <c r="O348">
        <v>588978024</v>
      </c>
      <c r="P348" t="s">
        <v>420</v>
      </c>
      <c r="Q348" t="s">
        <v>472</v>
      </c>
      <c r="R348" t="s">
        <v>62</v>
      </c>
      <c r="S348"/>
      <c r="T348" t="s">
        <v>63</v>
      </c>
      <c r="U348"/>
      <c r="V348" t="s">
        <v>121</v>
      </c>
      <c r="W348"/>
      <c r="X348"/>
      <c r="Y348">
        <v>0.99</v>
      </c>
      <c r="Z348" t="s">
        <v>73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</row>
    <row r="349" spans="1:256">
      <c r="A349" s="29">
        <v>40908</v>
      </c>
      <c r="B349" s="29">
        <v>40938</v>
      </c>
      <c r="C349"/>
      <c r="D349" t="s">
        <v>471</v>
      </c>
      <c r="E349" t="s">
        <v>471</v>
      </c>
      <c r="F349">
        <v>1</v>
      </c>
      <c r="G349">
        <v>0.71</v>
      </c>
      <c r="H349">
        <v>0.71</v>
      </c>
      <c r="I349" t="s">
        <v>73</v>
      </c>
      <c r="J349">
        <v>0.7732500000000001</v>
      </c>
      <c r="K349" s="30">
        <v>0.54900749999999998</v>
      </c>
      <c r="L349" s="30">
        <v>8.2351948500000008E-2</v>
      </c>
      <c r="M349" s="30">
        <v>0.46665555150000004</v>
      </c>
      <c r="N349" t="s">
        <v>59</v>
      </c>
      <c r="O349">
        <v>588978024</v>
      </c>
      <c r="P349" t="s">
        <v>420</v>
      </c>
      <c r="Q349" t="s">
        <v>472</v>
      </c>
      <c r="R349" t="s">
        <v>62</v>
      </c>
      <c r="S349"/>
      <c r="T349" t="s">
        <v>63</v>
      </c>
      <c r="U349"/>
      <c r="V349" t="s">
        <v>497</v>
      </c>
      <c r="W349"/>
      <c r="X349"/>
      <c r="Y349">
        <v>0.99</v>
      </c>
      <c r="Z349" t="s">
        <v>73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</row>
    <row r="350" spans="1:256">
      <c r="A350" s="29">
        <v>40908</v>
      </c>
      <c r="B350" s="29">
        <v>40938</v>
      </c>
      <c r="C350"/>
      <c r="D350" t="s">
        <v>471</v>
      </c>
      <c r="E350" t="s">
        <v>471</v>
      </c>
      <c r="F350">
        <v>1</v>
      </c>
      <c r="G350">
        <v>0.71</v>
      </c>
      <c r="H350">
        <v>0.71</v>
      </c>
      <c r="I350" t="s">
        <v>73</v>
      </c>
      <c r="J350">
        <v>0.7732500000000001</v>
      </c>
      <c r="K350" s="30">
        <v>0.54900749999999998</v>
      </c>
      <c r="L350" s="30">
        <v>8.2351948500000008E-2</v>
      </c>
      <c r="M350" s="30">
        <v>0.46665555150000004</v>
      </c>
      <c r="N350" t="s">
        <v>59</v>
      </c>
      <c r="O350">
        <v>588978024</v>
      </c>
      <c r="P350" t="s">
        <v>420</v>
      </c>
      <c r="Q350" t="s">
        <v>472</v>
      </c>
      <c r="R350" t="s">
        <v>62</v>
      </c>
      <c r="S350"/>
      <c r="T350" t="s">
        <v>63</v>
      </c>
      <c r="U350"/>
      <c r="V350" t="s">
        <v>134</v>
      </c>
      <c r="W350"/>
      <c r="X350"/>
      <c r="Y350">
        <v>0.99</v>
      </c>
      <c r="Z350" t="s">
        <v>73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</row>
    <row r="351" spans="1:256">
      <c r="A351" s="29">
        <v>40908</v>
      </c>
      <c r="B351" s="29">
        <v>40938</v>
      </c>
      <c r="C351"/>
      <c r="D351" t="s">
        <v>471</v>
      </c>
      <c r="E351" t="s">
        <v>471</v>
      </c>
      <c r="F351">
        <v>1</v>
      </c>
      <c r="G351">
        <v>0.71</v>
      </c>
      <c r="H351">
        <v>0.71</v>
      </c>
      <c r="I351" t="s">
        <v>73</v>
      </c>
      <c r="J351">
        <v>0.7732500000000001</v>
      </c>
      <c r="K351" s="30">
        <v>0.54900749999999998</v>
      </c>
      <c r="L351" s="30">
        <v>8.2351948500000008E-2</v>
      </c>
      <c r="M351" s="30">
        <v>0.46665555150000004</v>
      </c>
      <c r="N351" t="s">
        <v>59</v>
      </c>
      <c r="O351">
        <v>588978024</v>
      </c>
      <c r="P351" t="s">
        <v>420</v>
      </c>
      <c r="Q351" t="s">
        <v>472</v>
      </c>
      <c r="R351" t="s">
        <v>62</v>
      </c>
      <c r="S351"/>
      <c r="T351" t="s">
        <v>63</v>
      </c>
      <c r="U351"/>
      <c r="V351" t="s">
        <v>120</v>
      </c>
      <c r="W351"/>
      <c r="X351"/>
      <c r="Y351">
        <v>0.99</v>
      </c>
      <c r="Z351" t="s">
        <v>73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</row>
    <row r="352" spans="1:256">
      <c r="A352" s="29">
        <v>40908</v>
      </c>
      <c r="B352" s="29">
        <v>40938</v>
      </c>
      <c r="C352"/>
      <c r="D352" t="s">
        <v>473</v>
      </c>
      <c r="E352" t="s">
        <v>473</v>
      </c>
      <c r="F352">
        <v>1</v>
      </c>
      <c r="G352">
        <v>0.71</v>
      </c>
      <c r="H352">
        <v>0.71</v>
      </c>
      <c r="I352" t="s">
        <v>73</v>
      </c>
      <c r="J352">
        <v>0.7732500000000001</v>
      </c>
      <c r="K352" s="30">
        <v>0.54900749999999998</v>
      </c>
      <c r="L352" s="30">
        <v>8.2351948500000008E-2</v>
      </c>
      <c r="M352" s="30">
        <v>0.46665555150000004</v>
      </c>
      <c r="N352" t="s">
        <v>59</v>
      </c>
      <c r="O352">
        <v>588978026</v>
      </c>
      <c r="P352" t="s">
        <v>420</v>
      </c>
      <c r="Q352" t="s">
        <v>474</v>
      </c>
      <c r="R352" t="s">
        <v>62</v>
      </c>
      <c r="S352"/>
      <c r="T352" t="s">
        <v>63</v>
      </c>
      <c r="U352"/>
      <c r="V352" t="s">
        <v>137</v>
      </c>
      <c r="W352"/>
      <c r="X352"/>
      <c r="Y352">
        <v>0.99</v>
      </c>
      <c r="Z352" t="s">
        <v>73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</row>
    <row r="353" spans="1:256">
      <c r="A353" s="29">
        <v>40908</v>
      </c>
      <c r="B353" s="29">
        <v>40938</v>
      </c>
      <c r="C353"/>
      <c r="D353" t="s">
        <v>479</v>
      </c>
      <c r="E353" t="s">
        <v>479</v>
      </c>
      <c r="F353">
        <v>1</v>
      </c>
      <c r="G353">
        <v>0.71</v>
      </c>
      <c r="H353">
        <v>0.71</v>
      </c>
      <c r="I353" t="s">
        <v>73</v>
      </c>
      <c r="J353">
        <v>0.7732500000000001</v>
      </c>
      <c r="K353" s="30">
        <v>0.54900749999999998</v>
      </c>
      <c r="L353" s="30">
        <v>8.2351948500000008E-2</v>
      </c>
      <c r="M353" s="30">
        <v>0.46665555150000004</v>
      </c>
      <c r="N353" t="s">
        <v>59</v>
      </c>
      <c r="O353">
        <v>588978170</v>
      </c>
      <c r="P353" t="s">
        <v>420</v>
      </c>
      <c r="Q353" t="s">
        <v>480</v>
      </c>
      <c r="R353" t="s">
        <v>62</v>
      </c>
      <c r="S353"/>
      <c r="T353" t="s">
        <v>63</v>
      </c>
      <c r="U353"/>
      <c r="V353" t="s">
        <v>137</v>
      </c>
      <c r="W353"/>
      <c r="X353"/>
      <c r="Y353">
        <v>0.99</v>
      </c>
      <c r="Z353" t="s">
        <v>73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</row>
    <row r="354" spans="1:256">
      <c r="A354" s="29">
        <v>40908</v>
      </c>
      <c r="B354" s="29">
        <v>40938</v>
      </c>
      <c r="C354"/>
      <c r="D354" t="s">
        <v>481</v>
      </c>
      <c r="E354" t="s">
        <v>481</v>
      </c>
      <c r="F354">
        <v>1</v>
      </c>
      <c r="G354">
        <v>0.71</v>
      </c>
      <c r="H354">
        <v>0.71</v>
      </c>
      <c r="I354" t="s">
        <v>73</v>
      </c>
      <c r="J354">
        <v>0.7732500000000001</v>
      </c>
      <c r="K354" s="30">
        <v>0.54900749999999998</v>
      </c>
      <c r="L354" s="30">
        <v>8.2351948500000008E-2</v>
      </c>
      <c r="M354" s="30">
        <v>0.46665555150000004</v>
      </c>
      <c r="N354" t="s">
        <v>59</v>
      </c>
      <c r="O354">
        <v>588978176</v>
      </c>
      <c r="P354" t="s">
        <v>420</v>
      </c>
      <c r="Q354" t="s">
        <v>482</v>
      </c>
      <c r="R354" t="s">
        <v>62</v>
      </c>
      <c r="S354"/>
      <c r="T354" t="s">
        <v>63</v>
      </c>
      <c r="U354"/>
      <c r="V354" t="s">
        <v>137</v>
      </c>
      <c r="W354"/>
      <c r="X354"/>
      <c r="Y354">
        <v>0.99</v>
      </c>
      <c r="Z354" t="s">
        <v>73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</row>
    <row r="355" spans="1:256">
      <c r="A355" s="29">
        <v>40908</v>
      </c>
      <c r="B355" s="29">
        <v>40938</v>
      </c>
      <c r="C355">
        <v>677517010251</v>
      </c>
      <c r="D355"/>
      <c r="E355">
        <v>677517010251</v>
      </c>
      <c r="F355">
        <v>1</v>
      </c>
      <c r="G355">
        <v>4.9000000000000004</v>
      </c>
      <c r="H355">
        <v>4.9000000000000004</v>
      </c>
      <c r="I355" t="s">
        <v>73</v>
      </c>
      <c r="J355">
        <v>0.7732500000000001</v>
      </c>
      <c r="K355" s="30">
        <v>3.7889249999999999</v>
      </c>
      <c r="L355" s="30">
        <v>0.56834443340000007</v>
      </c>
      <c r="M355" s="30">
        <v>3.2205805665999998</v>
      </c>
      <c r="N355" t="s">
        <v>59</v>
      </c>
      <c r="O355">
        <v>958349844</v>
      </c>
      <c r="P355" t="s">
        <v>420</v>
      </c>
      <c r="Q355" t="s">
        <v>483</v>
      </c>
      <c r="R355" t="s">
        <v>62</v>
      </c>
      <c r="S355"/>
      <c r="T355" t="s">
        <v>101</v>
      </c>
      <c r="U355"/>
      <c r="V355" t="s">
        <v>121</v>
      </c>
      <c r="W355"/>
      <c r="X355"/>
      <c r="Y355">
        <v>8.99</v>
      </c>
      <c r="Z355" t="s">
        <v>73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</row>
    <row r="356" spans="1:256">
      <c r="A356" s="29">
        <v>40908</v>
      </c>
      <c r="B356" s="29">
        <v>40938</v>
      </c>
      <c r="C356">
        <v>677517010251</v>
      </c>
      <c r="D356"/>
      <c r="E356">
        <v>677517010251</v>
      </c>
      <c r="F356">
        <v>2</v>
      </c>
      <c r="G356">
        <v>4.9000000000000004</v>
      </c>
      <c r="H356">
        <v>9.8000000000000007</v>
      </c>
      <c r="I356" t="s">
        <v>73</v>
      </c>
      <c r="J356">
        <v>0.7732500000000001</v>
      </c>
      <c r="K356" s="30">
        <v>7.5778499999999998</v>
      </c>
      <c r="L356" s="30">
        <v>1.1366888668999999</v>
      </c>
      <c r="M356" s="30">
        <v>6.4411611330999996</v>
      </c>
      <c r="N356" t="s">
        <v>59</v>
      </c>
      <c r="O356">
        <v>958349844</v>
      </c>
      <c r="P356" t="s">
        <v>420</v>
      </c>
      <c r="Q356" t="s">
        <v>483</v>
      </c>
      <c r="R356" t="s">
        <v>62</v>
      </c>
      <c r="S356"/>
      <c r="T356" t="s">
        <v>101</v>
      </c>
      <c r="U356"/>
      <c r="V356" t="s">
        <v>74</v>
      </c>
      <c r="W356"/>
      <c r="X356"/>
      <c r="Y356">
        <v>8.99</v>
      </c>
      <c r="Z356" t="s">
        <v>73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</row>
    <row r="357" spans="1:256">
      <c r="A357" s="29">
        <v>40908</v>
      </c>
      <c r="B357" s="29">
        <v>40938</v>
      </c>
      <c r="C357"/>
      <c r="D357" t="s">
        <v>484</v>
      </c>
      <c r="E357" t="s">
        <v>484</v>
      </c>
      <c r="F357">
        <v>1</v>
      </c>
      <c r="G357">
        <v>0.71</v>
      </c>
      <c r="H357">
        <v>0.71</v>
      </c>
      <c r="I357" t="s">
        <v>73</v>
      </c>
      <c r="J357">
        <v>0.7732500000000001</v>
      </c>
      <c r="K357" s="30">
        <v>0.54900749999999998</v>
      </c>
      <c r="L357" s="30">
        <v>8.2351948500000008E-2</v>
      </c>
      <c r="M357" s="30">
        <v>0.46665555150000004</v>
      </c>
      <c r="N357" t="s">
        <v>59</v>
      </c>
      <c r="O357">
        <v>958349845</v>
      </c>
      <c r="P357" t="s">
        <v>420</v>
      </c>
      <c r="Q357" t="s">
        <v>485</v>
      </c>
      <c r="R357" t="s">
        <v>62</v>
      </c>
      <c r="S357"/>
      <c r="T357" t="s">
        <v>63</v>
      </c>
      <c r="U357"/>
      <c r="V357" t="s">
        <v>121</v>
      </c>
      <c r="W357"/>
      <c r="X357"/>
      <c r="Y357">
        <v>0.99</v>
      </c>
      <c r="Z357" t="s">
        <v>73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</row>
    <row r="358" spans="1:256">
      <c r="A358" s="29">
        <v>40908</v>
      </c>
      <c r="B358" s="29">
        <v>40938</v>
      </c>
      <c r="C358"/>
      <c r="D358" t="s">
        <v>424</v>
      </c>
      <c r="E358" t="s">
        <v>424</v>
      </c>
      <c r="F358">
        <v>1</v>
      </c>
      <c r="G358">
        <v>0.71</v>
      </c>
      <c r="H358">
        <v>0.71</v>
      </c>
      <c r="I358" t="s">
        <v>73</v>
      </c>
      <c r="J358">
        <v>0.7732500000000001</v>
      </c>
      <c r="K358" s="30">
        <v>0.54900749999999998</v>
      </c>
      <c r="L358" s="30">
        <v>8.2351948500000008E-2</v>
      </c>
      <c r="M358" s="30">
        <v>0.46665555150000004</v>
      </c>
      <c r="N358" t="s">
        <v>59</v>
      </c>
      <c r="O358">
        <v>958349846</v>
      </c>
      <c r="P358" t="s">
        <v>420</v>
      </c>
      <c r="Q358" t="s">
        <v>425</v>
      </c>
      <c r="R358" t="s">
        <v>62</v>
      </c>
      <c r="S358"/>
      <c r="T358" t="s">
        <v>63</v>
      </c>
      <c r="U358"/>
      <c r="V358" t="s">
        <v>122</v>
      </c>
      <c r="W358"/>
      <c r="X358"/>
      <c r="Y358">
        <v>0.99</v>
      </c>
      <c r="Z358" t="s">
        <v>73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</row>
    <row r="359" spans="1:256">
      <c r="A359" s="29">
        <v>40908</v>
      </c>
      <c r="B359" s="29">
        <v>40938</v>
      </c>
      <c r="C359"/>
      <c r="D359" t="s">
        <v>424</v>
      </c>
      <c r="E359" t="s">
        <v>424</v>
      </c>
      <c r="F359">
        <v>2</v>
      </c>
      <c r="G359">
        <v>0.71</v>
      </c>
      <c r="H359">
        <v>1.42</v>
      </c>
      <c r="I359" t="s">
        <v>73</v>
      </c>
      <c r="J359">
        <v>0.7732500000000001</v>
      </c>
      <c r="K359" s="30">
        <v>1.098015</v>
      </c>
      <c r="L359" s="30">
        <v>0.16470389700000002</v>
      </c>
      <c r="M359" s="30">
        <v>0.93331110300000009</v>
      </c>
      <c r="N359" t="s">
        <v>59</v>
      </c>
      <c r="O359">
        <v>958349846</v>
      </c>
      <c r="P359" t="s">
        <v>420</v>
      </c>
      <c r="Q359" t="s">
        <v>425</v>
      </c>
      <c r="R359" t="s">
        <v>62</v>
      </c>
      <c r="S359"/>
      <c r="T359" t="s">
        <v>63</v>
      </c>
      <c r="U359"/>
      <c r="V359" t="s">
        <v>74</v>
      </c>
      <c r="W359"/>
      <c r="X359"/>
      <c r="Y359">
        <v>0.99</v>
      </c>
      <c r="Z359" t="s">
        <v>73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</row>
    <row r="360" spans="1:256">
      <c r="A360" s="29">
        <v>40908</v>
      </c>
      <c r="B360" s="29">
        <v>40938</v>
      </c>
      <c r="C360"/>
      <c r="D360" t="s">
        <v>424</v>
      </c>
      <c r="E360" t="s">
        <v>424</v>
      </c>
      <c r="F360">
        <v>1</v>
      </c>
      <c r="G360">
        <v>0.71</v>
      </c>
      <c r="H360">
        <v>0.71</v>
      </c>
      <c r="I360" t="s">
        <v>73</v>
      </c>
      <c r="J360">
        <v>0.7732500000000001</v>
      </c>
      <c r="K360" s="30">
        <v>0.54900749999999998</v>
      </c>
      <c r="L360" s="30">
        <v>8.2351948500000008E-2</v>
      </c>
      <c r="M360" s="30">
        <v>0.46665555150000004</v>
      </c>
      <c r="N360" t="s">
        <v>59</v>
      </c>
      <c r="O360">
        <v>958349846</v>
      </c>
      <c r="P360" t="s">
        <v>420</v>
      </c>
      <c r="Q360" t="s">
        <v>425</v>
      </c>
      <c r="R360" t="s">
        <v>62</v>
      </c>
      <c r="S360"/>
      <c r="T360" t="s">
        <v>63</v>
      </c>
      <c r="U360"/>
      <c r="V360" t="s">
        <v>134</v>
      </c>
      <c r="W360"/>
      <c r="X360"/>
      <c r="Y360">
        <v>0.99</v>
      </c>
      <c r="Z360" t="s">
        <v>73</v>
      </c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</row>
    <row r="361" spans="1:256">
      <c r="A361" s="29">
        <v>40908</v>
      </c>
      <c r="B361" s="29">
        <v>40938</v>
      </c>
      <c r="C361"/>
      <c r="D361" t="s">
        <v>424</v>
      </c>
      <c r="E361" t="s">
        <v>424</v>
      </c>
      <c r="F361">
        <v>2</v>
      </c>
      <c r="G361">
        <v>0.71</v>
      </c>
      <c r="H361">
        <v>1.42</v>
      </c>
      <c r="I361" t="s">
        <v>73</v>
      </c>
      <c r="J361">
        <v>0.7732500000000001</v>
      </c>
      <c r="K361" s="30">
        <v>1.098015</v>
      </c>
      <c r="L361" s="30">
        <v>0.16470389700000002</v>
      </c>
      <c r="M361" s="30">
        <v>0.93331110300000009</v>
      </c>
      <c r="N361" t="s">
        <v>59</v>
      </c>
      <c r="O361">
        <v>958349846</v>
      </c>
      <c r="P361" t="s">
        <v>420</v>
      </c>
      <c r="Q361" t="s">
        <v>425</v>
      </c>
      <c r="R361" t="s">
        <v>62</v>
      </c>
      <c r="S361"/>
      <c r="T361" t="s">
        <v>63</v>
      </c>
      <c r="U361"/>
      <c r="V361" t="s">
        <v>137</v>
      </c>
      <c r="W361"/>
      <c r="X361"/>
      <c r="Y361">
        <v>0.99</v>
      </c>
      <c r="Z361" t="s">
        <v>73</v>
      </c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</row>
    <row r="362" spans="1:256">
      <c r="A362" s="29">
        <v>40908</v>
      </c>
      <c r="B362" s="29">
        <v>40938</v>
      </c>
      <c r="C362"/>
      <c r="D362" t="s">
        <v>488</v>
      </c>
      <c r="E362" t="s">
        <v>488</v>
      </c>
      <c r="F362">
        <v>-1</v>
      </c>
      <c r="G362">
        <v>0.71</v>
      </c>
      <c r="H362">
        <v>-0.71</v>
      </c>
      <c r="I362" t="s">
        <v>73</v>
      </c>
      <c r="J362">
        <v>0.7732500000000001</v>
      </c>
      <c r="K362" s="30">
        <v>-0.54900749999999998</v>
      </c>
      <c r="L362" s="30">
        <v>-8.2351948500000008E-2</v>
      </c>
      <c r="M362" s="30">
        <v>-0.46665555150000004</v>
      </c>
      <c r="N362" t="s">
        <v>105</v>
      </c>
      <c r="O362">
        <v>958349848</v>
      </c>
      <c r="P362" t="s">
        <v>420</v>
      </c>
      <c r="Q362" t="s">
        <v>489</v>
      </c>
      <c r="R362" t="s">
        <v>62</v>
      </c>
      <c r="S362"/>
      <c r="T362" t="s">
        <v>63</v>
      </c>
      <c r="U362"/>
      <c r="V362" t="s">
        <v>124</v>
      </c>
      <c r="W362"/>
      <c r="X362" t="s">
        <v>107</v>
      </c>
      <c r="Y362">
        <v>-1.6</v>
      </c>
      <c r="Z362" t="s">
        <v>123</v>
      </c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</row>
    <row r="363" spans="1:256">
      <c r="A363" s="29">
        <v>40908</v>
      </c>
      <c r="B363" s="29">
        <v>40938</v>
      </c>
      <c r="C363"/>
      <c r="D363" t="s">
        <v>488</v>
      </c>
      <c r="E363" t="s">
        <v>488</v>
      </c>
      <c r="F363">
        <v>1</v>
      </c>
      <c r="G363">
        <v>0.71</v>
      </c>
      <c r="H363">
        <v>0.71</v>
      </c>
      <c r="I363" t="s">
        <v>73</v>
      </c>
      <c r="J363">
        <v>0.7732500000000001</v>
      </c>
      <c r="K363" s="30">
        <v>0.54900749999999998</v>
      </c>
      <c r="L363" s="30">
        <v>8.2351948500000008E-2</v>
      </c>
      <c r="M363" s="30">
        <v>0.46665555150000004</v>
      </c>
      <c r="N363" t="s">
        <v>59</v>
      </c>
      <c r="O363">
        <v>958349848</v>
      </c>
      <c r="P363" t="s">
        <v>420</v>
      </c>
      <c r="Q363" t="s">
        <v>489</v>
      </c>
      <c r="R363" t="s">
        <v>62</v>
      </c>
      <c r="S363"/>
      <c r="T363" t="s">
        <v>63</v>
      </c>
      <c r="U363"/>
      <c r="V363" t="s">
        <v>498</v>
      </c>
      <c r="W363"/>
      <c r="X363"/>
      <c r="Y363">
        <v>0.99</v>
      </c>
      <c r="Z363" t="s">
        <v>73</v>
      </c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</row>
    <row r="364" spans="1:256">
      <c r="A364" s="29">
        <v>40908</v>
      </c>
      <c r="B364" s="29">
        <v>40938</v>
      </c>
      <c r="C364"/>
      <c r="D364" t="s">
        <v>488</v>
      </c>
      <c r="E364" t="s">
        <v>488</v>
      </c>
      <c r="F364">
        <v>2</v>
      </c>
      <c r="G364">
        <v>0.71</v>
      </c>
      <c r="H364">
        <v>1.42</v>
      </c>
      <c r="I364" t="s">
        <v>73</v>
      </c>
      <c r="J364">
        <v>0.7732500000000001</v>
      </c>
      <c r="K364" s="30">
        <v>1.098015</v>
      </c>
      <c r="L364" s="30">
        <v>0.16470389700000002</v>
      </c>
      <c r="M364" s="30">
        <v>0.93331110300000009</v>
      </c>
      <c r="N364" t="s">
        <v>59</v>
      </c>
      <c r="O364">
        <v>958349848</v>
      </c>
      <c r="P364" t="s">
        <v>420</v>
      </c>
      <c r="Q364" t="s">
        <v>489</v>
      </c>
      <c r="R364" t="s">
        <v>62</v>
      </c>
      <c r="S364"/>
      <c r="T364" t="s">
        <v>63</v>
      </c>
      <c r="U364"/>
      <c r="V364" t="s">
        <v>137</v>
      </c>
      <c r="W364"/>
      <c r="X364"/>
      <c r="Y364">
        <v>0.99</v>
      </c>
      <c r="Z364" t="s">
        <v>73</v>
      </c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</row>
    <row r="365" spans="1:256">
      <c r="A365" s="29">
        <v>40908</v>
      </c>
      <c r="B365" s="29">
        <v>40938</v>
      </c>
      <c r="C365"/>
      <c r="D365" t="s">
        <v>488</v>
      </c>
      <c r="E365" t="s">
        <v>488</v>
      </c>
      <c r="F365">
        <v>3</v>
      </c>
      <c r="G365">
        <v>0.71</v>
      </c>
      <c r="H365">
        <v>2.13</v>
      </c>
      <c r="I365" t="s">
        <v>73</v>
      </c>
      <c r="J365">
        <v>0.7732500000000001</v>
      </c>
      <c r="K365" s="30">
        <v>1.6470224999999998</v>
      </c>
      <c r="L365" s="30">
        <v>0.24705584560000002</v>
      </c>
      <c r="M365" s="30">
        <v>1.3999666544</v>
      </c>
      <c r="N365" t="s">
        <v>59</v>
      </c>
      <c r="O365">
        <v>958349848</v>
      </c>
      <c r="P365" t="s">
        <v>420</v>
      </c>
      <c r="Q365" t="s">
        <v>489</v>
      </c>
      <c r="R365" t="s">
        <v>62</v>
      </c>
      <c r="S365"/>
      <c r="T365" t="s">
        <v>63</v>
      </c>
      <c r="U365"/>
      <c r="V365" t="s">
        <v>74</v>
      </c>
      <c r="W365"/>
      <c r="X365"/>
      <c r="Y365">
        <v>0.99</v>
      </c>
      <c r="Z365" t="s">
        <v>73</v>
      </c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</row>
    <row r="366" spans="1:256">
      <c r="A366" s="29">
        <v>40908</v>
      </c>
      <c r="B366" s="29">
        <v>40938</v>
      </c>
      <c r="C366"/>
      <c r="D366" t="s">
        <v>490</v>
      </c>
      <c r="E366" t="s">
        <v>490</v>
      </c>
      <c r="F366">
        <v>1</v>
      </c>
      <c r="G366">
        <v>0.71</v>
      </c>
      <c r="H366">
        <v>0.71</v>
      </c>
      <c r="I366" t="s">
        <v>73</v>
      </c>
      <c r="J366">
        <v>0.7732500000000001</v>
      </c>
      <c r="K366" s="30">
        <v>0.54900749999999998</v>
      </c>
      <c r="L366" s="30">
        <v>8.2351948500000008E-2</v>
      </c>
      <c r="M366" s="30">
        <v>0.46665555150000004</v>
      </c>
      <c r="N366" t="s">
        <v>59</v>
      </c>
      <c r="O366">
        <v>958349850</v>
      </c>
      <c r="P366" t="s">
        <v>420</v>
      </c>
      <c r="Q366" t="s">
        <v>491</v>
      </c>
      <c r="R366" t="s">
        <v>62</v>
      </c>
      <c r="S366"/>
      <c r="T366" t="s">
        <v>63</v>
      </c>
      <c r="U366"/>
      <c r="V366" t="s">
        <v>137</v>
      </c>
      <c r="W366"/>
      <c r="X366"/>
      <c r="Y366">
        <v>0.99</v>
      </c>
      <c r="Z366" t="s">
        <v>73</v>
      </c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</row>
    <row r="367" spans="1:256">
      <c r="A367" s="29">
        <v>40908</v>
      </c>
      <c r="B367" s="29">
        <v>40938</v>
      </c>
      <c r="C367"/>
      <c r="D367" t="s">
        <v>490</v>
      </c>
      <c r="E367" t="s">
        <v>490</v>
      </c>
      <c r="F367">
        <v>2</v>
      </c>
      <c r="G367">
        <v>0.71</v>
      </c>
      <c r="H367">
        <v>1.42</v>
      </c>
      <c r="I367" t="s">
        <v>73</v>
      </c>
      <c r="J367">
        <v>0.7732500000000001</v>
      </c>
      <c r="K367" s="30">
        <v>1.098015</v>
      </c>
      <c r="L367" s="30">
        <v>0.16470389700000002</v>
      </c>
      <c r="M367" s="30">
        <v>0.93331110300000009</v>
      </c>
      <c r="N367" t="s">
        <v>59</v>
      </c>
      <c r="O367">
        <v>958349850</v>
      </c>
      <c r="P367" t="s">
        <v>420</v>
      </c>
      <c r="Q367" t="s">
        <v>491</v>
      </c>
      <c r="R367" t="s">
        <v>62</v>
      </c>
      <c r="S367"/>
      <c r="T367" t="s">
        <v>63</v>
      </c>
      <c r="U367"/>
      <c r="V367" t="s">
        <v>121</v>
      </c>
      <c r="W367"/>
      <c r="X367"/>
      <c r="Y367">
        <v>0.99</v>
      </c>
      <c r="Z367" t="s">
        <v>73</v>
      </c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</row>
    <row r="368" spans="1:256">
      <c r="A368" s="29">
        <v>40908</v>
      </c>
      <c r="B368" s="29">
        <v>40938</v>
      </c>
      <c r="C368"/>
      <c r="D368" t="s">
        <v>490</v>
      </c>
      <c r="E368" t="s">
        <v>490</v>
      </c>
      <c r="F368">
        <v>5</v>
      </c>
      <c r="G368">
        <v>0.71</v>
      </c>
      <c r="H368">
        <v>3.55</v>
      </c>
      <c r="I368" t="s">
        <v>73</v>
      </c>
      <c r="J368">
        <v>0.7732500000000001</v>
      </c>
      <c r="K368" s="30">
        <v>2.7450375</v>
      </c>
      <c r="L368" s="30">
        <v>0.41175974260000003</v>
      </c>
      <c r="M368" s="30">
        <v>2.3332777573999999</v>
      </c>
      <c r="N368" t="s">
        <v>59</v>
      </c>
      <c r="O368">
        <v>958349850</v>
      </c>
      <c r="P368" t="s">
        <v>420</v>
      </c>
      <c r="Q368" t="s">
        <v>491</v>
      </c>
      <c r="R368" t="s">
        <v>62</v>
      </c>
      <c r="S368"/>
      <c r="T368" t="s">
        <v>63</v>
      </c>
      <c r="U368"/>
      <c r="V368" t="s">
        <v>74</v>
      </c>
      <c r="W368"/>
      <c r="X368"/>
      <c r="Y368">
        <v>0.99</v>
      </c>
      <c r="Z368" t="s">
        <v>73</v>
      </c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</row>
    <row r="369" spans="1:256">
      <c r="A369" s="29">
        <v>40908</v>
      </c>
      <c r="B369" s="29">
        <v>40938</v>
      </c>
      <c r="C369"/>
      <c r="D369" t="s">
        <v>490</v>
      </c>
      <c r="E369" t="s">
        <v>490</v>
      </c>
      <c r="F369">
        <v>1</v>
      </c>
      <c r="G369">
        <v>0.71</v>
      </c>
      <c r="H369">
        <v>0.71</v>
      </c>
      <c r="I369" t="s">
        <v>73</v>
      </c>
      <c r="J369">
        <v>0.7732500000000001</v>
      </c>
      <c r="K369" s="30">
        <v>0.54900749999999998</v>
      </c>
      <c r="L369" s="30">
        <v>8.2351948500000008E-2</v>
      </c>
      <c r="M369" s="30">
        <v>0.46665555150000004</v>
      </c>
      <c r="N369" t="s">
        <v>59</v>
      </c>
      <c r="O369">
        <v>958349850</v>
      </c>
      <c r="P369" t="s">
        <v>420</v>
      </c>
      <c r="Q369" t="s">
        <v>491</v>
      </c>
      <c r="R369" t="s">
        <v>62</v>
      </c>
      <c r="S369"/>
      <c r="T369" t="s">
        <v>63</v>
      </c>
      <c r="U369"/>
      <c r="V369" t="s">
        <v>120</v>
      </c>
      <c r="W369"/>
      <c r="X369"/>
      <c r="Y369">
        <v>0.99</v>
      </c>
      <c r="Z369" t="s">
        <v>73</v>
      </c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</row>
    <row r="370" spans="1:256">
      <c r="A370" s="29">
        <v>40908</v>
      </c>
      <c r="B370" s="29">
        <v>40938</v>
      </c>
      <c r="C370"/>
      <c r="D370" t="s">
        <v>492</v>
      </c>
      <c r="E370" t="s">
        <v>492</v>
      </c>
      <c r="F370">
        <v>1</v>
      </c>
      <c r="G370">
        <v>0.71</v>
      </c>
      <c r="H370">
        <v>0.71</v>
      </c>
      <c r="I370" t="s">
        <v>73</v>
      </c>
      <c r="J370">
        <v>0.7732500000000001</v>
      </c>
      <c r="K370" s="30">
        <v>0.54900749999999998</v>
      </c>
      <c r="L370" s="30">
        <v>8.2351948500000008E-2</v>
      </c>
      <c r="M370" s="30">
        <v>0.46665555150000004</v>
      </c>
      <c r="N370" t="s">
        <v>59</v>
      </c>
      <c r="O370">
        <v>958349851</v>
      </c>
      <c r="P370" t="s">
        <v>420</v>
      </c>
      <c r="Q370" t="s">
        <v>493</v>
      </c>
      <c r="R370" t="s">
        <v>62</v>
      </c>
      <c r="S370"/>
      <c r="T370" t="s">
        <v>63</v>
      </c>
      <c r="U370"/>
      <c r="V370" t="s">
        <v>134</v>
      </c>
      <c r="W370"/>
      <c r="X370"/>
      <c r="Y370">
        <v>0.99</v>
      </c>
      <c r="Z370" t="s">
        <v>73</v>
      </c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</row>
    <row r="371" spans="1:256">
      <c r="A371" s="29">
        <v>40908</v>
      </c>
      <c r="B371" s="29">
        <v>40938</v>
      </c>
      <c r="C371"/>
      <c r="D371" t="s">
        <v>492</v>
      </c>
      <c r="E371" t="s">
        <v>492</v>
      </c>
      <c r="F371">
        <v>4</v>
      </c>
      <c r="G371">
        <v>0.71</v>
      </c>
      <c r="H371">
        <v>2.84</v>
      </c>
      <c r="I371" t="s">
        <v>73</v>
      </c>
      <c r="J371">
        <v>0.7732500000000001</v>
      </c>
      <c r="K371" s="30">
        <v>2.1960299999999999</v>
      </c>
      <c r="L371" s="30">
        <v>0.32940779409999998</v>
      </c>
      <c r="M371" s="30">
        <v>1.8666222059000002</v>
      </c>
      <c r="N371" t="s">
        <v>59</v>
      </c>
      <c r="O371">
        <v>958349851</v>
      </c>
      <c r="P371" t="s">
        <v>420</v>
      </c>
      <c r="Q371" t="s">
        <v>493</v>
      </c>
      <c r="R371" t="s">
        <v>62</v>
      </c>
      <c r="S371"/>
      <c r="T371" t="s">
        <v>63</v>
      </c>
      <c r="U371"/>
      <c r="V371" t="s">
        <v>74</v>
      </c>
      <c r="W371"/>
      <c r="X371"/>
      <c r="Y371">
        <v>0.99</v>
      </c>
      <c r="Z371" t="s">
        <v>73</v>
      </c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</row>
    <row r="372" spans="1:256">
      <c r="A372" s="29">
        <v>40908</v>
      </c>
      <c r="B372" s="29">
        <v>40938</v>
      </c>
      <c r="C372"/>
      <c r="D372" t="s">
        <v>492</v>
      </c>
      <c r="E372" t="s">
        <v>492</v>
      </c>
      <c r="F372">
        <v>6</v>
      </c>
      <c r="G372">
        <v>0.71</v>
      </c>
      <c r="H372">
        <v>4.26</v>
      </c>
      <c r="I372" t="s">
        <v>73</v>
      </c>
      <c r="J372">
        <v>0.7732500000000001</v>
      </c>
      <c r="K372" s="30">
        <v>3.2940450000000001</v>
      </c>
      <c r="L372" s="30">
        <v>0.49411169110000003</v>
      </c>
      <c r="M372" s="30">
        <v>2.7999333089</v>
      </c>
      <c r="N372" t="s">
        <v>59</v>
      </c>
      <c r="O372">
        <v>958349851</v>
      </c>
      <c r="P372" t="s">
        <v>420</v>
      </c>
      <c r="Q372" t="s">
        <v>493</v>
      </c>
      <c r="R372" t="s">
        <v>62</v>
      </c>
      <c r="S372"/>
      <c r="T372" t="s">
        <v>63</v>
      </c>
      <c r="U372"/>
      <c r="V372" t="s">
        <v>121</v>
      </c>
      <c r="W372"/>
      <c r="X372"/>
      <c r="Y372">
        <v>0.99</v>
      </c>
      <c r="Z372" t="s">
        <v>73</v>
      </c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</row>
    <row r="373" spans="1:256">
      <c r="A373" s="29">
        <v>40908</v>
      </c>
      <c r="B373" s="29">
        <v>40938</v>
      </c>
      <c r="C373"/>
      <c r="D373" t="s">
        <v>492</v>
      </c>
      <c r="E373" t="s">
        <v>492</v>
      </c>
      <c r="F373">
        <v>1</v>
      </c>
      <c r="G373">
        <v>0.71</v>
      </c>
      <c r="H373">
        <v>0.71</v>
      </c>
      <c r="I373" t="s">
        <v>73</v>
      </c>
      <c r="J373">
        <v>0.7732500000000001</v>
      </c>
      <c r="K373" s="30">
        <v>0.54900749999999998</v>
      </c>
      <c r="L373" s="30">
        <v>8.2351948500000008E-2</v>
      </c>
      <c r="M373" s="30">
        <v>0.46665555150000004</v>
      </c>
      <c r="N373" t="s">
        <v>59</v>
      </c>
      <c r="O373">
        <v>958349851</v>
      </c>
      <c r="P373" t="s">
        <v>420</v>
      </c>
      <c r="Q373" t="s">
        <v>493</v>
      </c>
      <c r="R373" t="s">
        <v>62</v>
      </c>
      <c r="S373"/>
      <c r="T373" t="s">
        <v>63</v>
      </c>
      <c r="U373"/>
      <c r="V373" t="s">
        <v>137</v>
      </c>
      <c r="W373"/>
      <c r="X373"/>
      <c r="Y373">
        <v>0.99</v>
      </c>
      <c r="Z373" t="s">
        <v>73</v>
      </c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</row>
    <row r="374" spans="1:256">
      <c r="A374" s="29">
        <v>40908</v>
      </c>
      <c r="B374" s="29">
        <v>40938</v>
      </c>
      <c r="C374"/>
      <c r="D374" t="s">
        <v>426</v>
      </c>
      <c r="E374" t="s">
        <v>426</v>
      </c>
      <c r="F374">
        <v>1</v>
      </c>
      <c r="G374">
        <v>0.71</v>
      </c>
      <c r="H374">
        <v>0.71</v>
      </c>
      <c r="I374" t="s">
        <v>73</v>
      </c>
      <c r="J374">
        <v>0.7732500000000001</v>
      </c>
      <c r="K374" s="30">
        <v>0.54900749999999998</v>
      </c>
      <c r="L374" s="30">
        <v>8.2351948500000008E-2</v>
      </c>
      <c r="M374" s="30">
        <v>0.46665555150000004</v>
      </c>
      <c r="N374" t="s">
        <v>59</v>
      </c>
      <c r="O374">
        <v>958349853</v>
      </c>
      <c r="P374" t="s">
        <v>420</v>
      </c>
      <c r="Q374" t="s">
        <v>427</v>
      </c>
      <c r="R374" t="s">
        <v>62</v>
      </c>
      <c r="S374"/>
      <c r="T374" t="s">
        <v>63</v>
      </c>
      <c r="U374"/>
      <c r="V374" t="s">
        <v>74</v>
      </c>
      <c r="W374"/>
      <c r="X374"/>
      <c r="Y374">
        <v>0.99</v>
      </c>
      <c r="Z374" t="s">
        <v>73</v>
      </c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</row>
    <row r="375" spans="1:256">
      <c r="A375" s="29">
        <v>40908</v>
      </c>
      <c r="B375" s="29">
        <v>40938</v>
      </c>
      <c r="C375"/>
      <c r="D375" t="s">
        <v>499</v>
      </c>
      <c r="E375" t="s">
        <v>499</v>
      </c>
      <c r="F375">
        <v>1</v>
      </c>
      <c r="G375">
        <v>0.71</v>
      </c>
      <c r="H375">
        <v>0.71</v>
      </c>
      <c r="I375" t="s">
        <v>73</v>
      </c>
      <c r="J375">
        <v>0.7732500000000001</v>
      </c>
      <c r="K375" s="30">
        <v>0.54900749999999998</v>
      </c>
      <c r="L375" s="30">
        <v>8.2351948500000008E-2</v>
      </c>
      <c r="M375" s="30">
        <v>0.46665555150000004</v>
      </c>
      <c r="N375" t="s">
        <v>59</v>
      </c>
      <c r="O375">
        <v>958349854</v>
      </c>
      <c r="P375" t="s">
        <v>420</v>
      </c>
      <c r="Q375" t="s">
        <v>500</v>
      </c>
      <c r="R375" t="s">
        <v>62</v>
      </c>
      <c r="S375"/>
      <c r="T375" t="s">
        <v>63</v>
      </c>
      <c r="U375"/>
      <c r="V375" t="s">
        <v>74</v>
      </c>
      <c r="W375"/>
      <c r="X375"/>
      <c r="Y375">
        <v>0.99</v>
      </c>
      <c r="Z375" t="s">
        <v>73</v>
      </c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</row>
    <row r="376" spans="1:256">
      <c r="A376" s="29">
        <v>40908</v>
      </c>
      <c r="B376" s="29">
        <v>40938</v>
      </c>
      <c r="C376"/>
      <c r="D376" t="s">
        <v>437</v>
      </c>
      <c r="E376" t="s">
        <v>437</v>
      </c>
      <c r="F376">
        <v>1</v>
      </c>
      <c r="G376">
        <v>0.86</v>
      </c>
      <c r="H376">
        <v>0.86</v>
      </c>
      <c r="I376" t="s">
        <v>123</v>
      </c>
      <c r="J376">
        <v>0.69825000000000004</v>
      </c>
      <c r="K376" s="30">
        <v>0.600495</v>
      </c>
      <c r="L376" s="30">
        <v>9.0075150800000003E-2</v>
      </c>
      <c r="M376" s="30">
        <v>0.51041984920000005</v>
      </c>
      <c r="N376" t="s">
        <v>59</v>
      </c>
      <c r="O376">
        <v>344811850</v>
      </c>
      <c r="P376" t="s">
        <v>420</v>
      </c>
      <c r="Q376" t="s">
        <v>438</v>
      </c>
      <c r="R376" t="s">
        <v>62</v>
      </c>
      <c r="S376"/>
      <c r="T376" t="s">
        <v>63</v>
      </c>
      <c r="U376"/>
      <c r="V376" t="s">
        <v>124</v>
      </c>
      <c r="W376"/>
      <c r="X376"/>
      <c r="Y376">
        <v>1.5</v>
      </c>
      <c r="Z376" t="s">
        <v>123</v>
      </c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</row>
    <row r="377" spans="1:256">
      <c r="A377" s="29">
        <v>40908</v>
      </c>
      <c r="B377" s="29">
        <v>40938</v>
      </c>
      <c r="C377"/>
      <c r="D377" t="s">
        <v>419</v>
      </c>
      <c r="E377" t="s">
        <v>419</v>
      </c>
      <c r="F377">
        <v>1</v>
      </c>
      <c r="G377">
        <v>0.86</v>
      </c>
      <c r="H377">
        <v>0.86</v>
      </c>
      <c r="I377" t="s">
        <v>123</v>
      </c>
      <c r="J377">
        <v>0.69825000000000004</v>
      </c>
      <c r="K377" s="30">
        <v>0.600495</v>
      </c>
      <c r="L377" s="30">
        <v>9.0075150800000003E-2</v>
      </c>
      <c r="M377" s="30">
        <v>0.51041984920000005</v>
      </c>
      <c r="N377" t="s">
        <v>59</v>
      </c>
      <c r="O377">
        <v>414025988</v>
      </c>
      <c r="P377" t="s">
        <v>420</v>
      </c>
      <c r="Q377" t="s">
        <v>421</v>
      </c>
      <c r="R377" t="s">
        <v>62</v>
      </c>
      <c r="S377"/>
      <c r="T377" t="s">
        <v>63</v>
      </c>
      <c r="U377"/>
      <c r="V377" t="s">
        <v>124</v>
      </c>
      <c r="W377"/>
      <c r="X377"/>
      <c r="Y377">
        <v>1.5</v>
      </c>
      <c r="Z377" t="s">
        <v>123</v>
      </c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</row>
    <row r="378" spans="1:256">
      <c r="A378" s="29">
        <v>40908</v>
      </c>
      <c r="B378" s="29">
        <v>40938</v>
      </c>
      <c r="C378"/>
      <c r="D378" t="s">
        <v>456</v>
      </c>
      <c r="E378" t="s">
        <v>456</v>
      </c>
      <c r="F378">
        <v>1</v>
      </c>
      <c r="G378">
        <v>0.86</v>
      </c>
      <c r="H378">
        <v>0.86</v>
      </c>
      <c r="I378" t="s">
        <v>123</v>
      </c>
      <c r="J378">
        <v>0.69825000000000004</v>
      </c>
      <c r="K378" s="30">
        <v>0.600495</v>
      </c>
      <c r="L378" s="30">
        <v>9.0075150800000003E-2</v>
      </c>
      <c r="M378" s="30">
        <v>0.51041984920000005</v>
      </c>
      <c r="N378" t="s">
        <v>59</v>
      </c>
      <c r="O378">
        <v>452262509</v>
      </c>
      <c r="P378" t="s">
        <v>420</v>
      </c>
      <c r="Q378" t="s">
        <v>457</v>
      </c>
      <c r="R378" t="s">
        <v>62</v>
      </c>
      <c r="S378"/>
      <c r="T378" t="s">
        <v>63</v>
      </c>
      <c r="U378"/>
      <c r="V378" t="s">
        <v>124</v>
      </c>
      <c r="W378"/>
      <c r="X378"/>
      <c r="Y378">
        <v>1.5</v>
      </c>
      <c r="Z378" t="s">
        <v>123</v>
      </c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</row>
    <row r="379" spans="1:256">
      <c r="A379" s="29">
        <v>40908</v>
      </c>
      <c r="B379" s="29">
        <v>40938</v>
      </c>
      <c r="C379">
        <v>677517007725</v>
      </c>
      <c r="D379"/>
      <c r="E379">
        <v>677517007725</v>
      </c>
      <c r="F379">
        <v>1</v>
      </c>
      <c r="G379">
        <v>6.75</v>
      </c>
      <c r="H379">
        <v>6.75</v>
      </c>
      <c r="I379" t="s">
        <v>123</v>
      </c>
      <c r="J379">
        <v>0.69825000000000004</v>
      </c>
      <c r="K379" s="30">
        <v>4.7131875000000001</v>
      </c>
      <c r="L379" s="30">
        <v>0.7069851949</v>
      </c>
      <c r="M379" s="30">
        <v>4.0062023051000004</v>
      </c>
      <c r="N379" t="s">
        <v>59</v>
      </c>
      <c r="O379">
        <v>588978013</v>
      </c>
      <c r="P379" t="s">
        <v>420</v>
      </c>
      <c r="Q379" t="s">
        <v>467</v>
      </c>
      <c r="R379" t="s">
        <v>62</v>
      </c>
      <c r="S379"/>
      <c r="T379" t="s">
        <v>101</v>
      </c>
      <c r="U379"/>
      <c r="V379" t="s">
        <v>124</v>
      </c>
      <c r="W379"/>
      <c r="X379"/>
      <c r="Y379">
        <v>12</v>
      </c>
      <c r="Z379" t="s">
        <v>123</v>
      </c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</row>
    <row r="380" spans="1:256">
      <c r="A380" s="29">
        <v>40908</v>
      </c>
      <c r="B380" s="29">
        <v>40938</v>
      </c>
      <c r="C380">
        <v>677517010251</v>
      </c>
      <c r="D380"/>
      <c r="E380">
        <v>677517010251</v>
      </c>
      <c r="F380">
        <v>1</v>
      </c>
      <c r="G380">
        <v>6.75</v>
      </c>
      <c r="H380">
        <v>6.75</v>
      </c>
      <c r="I380" t="s">
        <v>123</v>
      </c>
      <c r="J380">
        <v>0.69825000000000004</v>
      </c>
      <c r="K380" s="30">
        <v>4.7131875000000001</v>
      </c>
      <c r="L380" s="30">
        <v>0.7069851949</v>
      </c>
      <c r="M380" s="30">
        <v>4.0062023051000004</v>
      </c>
      <c r="N380" t="s">
        <v>59</v>
      </c>
      <c r="O380">
        <v>958349844</v>
      </c>
      <c r="P380" t="s">
        <v>420</v>
      </c>
      <c r="Q380" t="s">
        <v>483</v>
      </c>
      <c r="R380" t="s">
        <v>62</v>
      </c>
      <c r="S380"/>
      <c r="T380" t="s">
        <v>101</v>
      </c>
      <c r="U380"/>
      <c r="V380" t="s">
        <v>124</v>
      </c>
      <c r="W380"/>
      <c r="X380" t="s">
        <v>103</v>
      </c>
      <c r="Y380">
        <v>12</v>
      </c>
      <c r="Z380" t="s">
        <v>123</v>
      </c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</row>
    <row r="381" spans="1:256">
      <c r="A381" s="29">
        <v>40908</v>
      </c>
      <c r="B381" s="29">
        <v>40938</v>
      </c>
      <c r="C381"/>
      <c r="D381" t="s">
        <v>424</v>
      </c>
      <c r="E381" t="s">
        <v>424</v>
      </c>
      <c r="F381">
        <v>-1</v>
      </c>
      <c r="G381">
        <v>0.86</v>
      </c>
      <c r="H381">
        <v>-0.86</v>
      </c>
      <c r="I381" t="s">
        <v>123</v>
      </c>
      <c r="J381">
        <v>0.69825000000000004</v>
      </c>
      <c r="K381" s="30">
        <v>-0.600495</v>
      </c>
      <c r="L381" s="30">
        <v>-9.0075150800000003E-2</v>
      </c>
      <c r="M381" s="30">
        <v>-0.51041984920000005</v>
      </c>
      <c r="N381" t="s">
        <v>105</v>
      </c>
      <c r="O381">
        <v>958349846</v>
      </c>
      <c r="P381" t="s">
        <v>420</v>
      </c>
      <c r="Q381" t="s">
        <v>425</v>
      </c>
      <c r="R381" t="s">
        <v>62</v>
      </c>
      <c r="S381"/>
      <c r="T381" t="s">
        <v>63</v>
      </c>
      <c r="U381"/>
      <c r="V381" t="s">
        <v>124</v>
      </c>
      <c r="W381"/>
      <c r="X381" t="s">
        <v>107</v>
      </c>
      <c r="Y381">
        <v>-1.5</v>
      </c>
      <c r="Z381" t="s">
        <v>123</v>
      </c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</row>
    <row r="382" spans="1:256">
      <c r="A382" s="29">
        <v>40908</v>
      </c>
      <c r="B382" s="29">
        <v>40938</v>
      </c>
      <c r="C382"/>
      <c r="D382" t="s">
        <v>488</v>
      </c>
      <c r="E382" t="s">
        <v>488</v>
      </c>
      <c r="F382">
        <v>1</v>
      </c>
      <c r="G382">
        <v>0.86</v>
      </c>
      <c r="H382">
        <v>0.86</v>
      </c>
      <c r="I382" t="s">
        <v>123</v>
      </c>
      <c r="J382">
        <v>0.69825000000000004</v>
      </c>
      <c r="K382" s="30">
        <v>0.600495</v>
      </c>
      <c r="L382" s="30">
        <v>9.0075150800000003E-2</v>
      </c>
      <c r="M382" s="30">
        <v>0.51041984920000005</v>
      </c>
      <c r="N382" t="s">
        <v>59</v>
      </c>
      <c r="O382">
        <v>958349848</v>
      </c>
      <c r="P382" t="s">
        <v>420</v>
      </c>
      <c r="Q382" t="s">
        <v>489</v>
      </c>
      <c r="R382" t="s">
        <v>62</v>
      </c>
      <c r="S382"/>
      <c r="T382" t="s">
        <v>63</v>
      </c>
      <c r="U382"/>
      <c r="V382" t="s">
        <v>124</v>
      </c>
      <c r="W382"/>
      <c r="X382"/>
      <c r="Y382">
        <v>1.5</v>
      </c>
      <c r="Z382" t="s">
        <v>123</v>
      </c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</row>
    <row r="383" spans="1:256">
      <c r="A383" s="29">
        <v>40908</v>
      </c>
      <c r="B383" s="29">
        <v>40938</v>
      </c>
      <c r="C383"/>
      <c r="D383" t="s">
        <v>490</v>
      </c>
      <c r="E383" t="s">
        <v>490</v>
      </c>
      <c r="F383">
        <v>1</v>
      </c>
      <c r="G383">
        <v>0.86</v>
      </c>
      <c r="H383">
        <v>0.86</v>
      </c>
      <c r="I383" t="s">
        <v>123</v>
      </c>
      <c r="J383">
        <v>0.69825000000000004</v>
      </c>
      <c r="K383" s="30">
        <v>0.600495</v>
      </c>
      <c r="L383" s="30">
        <v>9.0075150800000003E-2</v>
      </c>
      <c r="M383" s="30">
        <v>0.51041984920000005</v>
      </c>
      <c r="N383" t="s">
        <v>59</v>
      </c>
      <c r="O383">
        <v>958349850</v>
      </c>
      <c r="P383" t="s">
        <v>420</v>
      </c>
      <c r="Q383" t="s">
        <v>491</v>
      </c>
      <c r="R383" t="s">
        <v>62</v>
      </c>
      <c r="S383"/>
      <c r="T383" t="s">
        <v>63</v>
      </c>
      <c r="U383"/>
      <c r="V383" t="s">
        <v>124</v>
      </c>
      <c r="W383"/>
      <c r="X383"/>
      <c r="Y383">
        <v>1.5</v>
      </c>
      <c r="Z383" t="s">
        <v>123</v>
      </c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</row>
    <row r="384" spans="1:256">
      <c r="A384" s="29">
        <v>40908</v>
      </c>
      <c r="B384" s="29">
        <v>40938</v>
      </c>
      <c r="C384"/>
      <c r="D384" t="s">
        <v>492</v>
      </c>
      <c r="E384" t="s">
        <v>492</v>
      </c>
      <c r="F384">
        <v>2</v>
      </c>
      <c r="G384">
        <v>0.86</v>
      </c>
      <c r="H384">
        <v>1.72</v>
      </c>
      <c r="I384" t="s">
        <v>123</v>
      </c>
      <c r="J384">
        <v>0.69825000000000004</v>
      </c>
      <c r="K384" s="30">
        <v>1.20099</v>
      </c>
      <c r="L384" s="30">
        <v>0.1801503015</v>
      </c>
      <c r="M384" s="30">
        <v>1.0208396984999999</v>
      </c>
      <c r="N384" t="s">
        <v>59</v>
      </c>
      <c r="O384">
        <v>958349851</v>
      </c>
      <c r="P384" t="s">
        <v>420</v>
      </c>
      <c r="Q384" t="s">
        <v>493</v>
      </c>
      <c r="R384" t="s">
        <v>62</v>
      </c>
      <c r="S384"/>
      <c r="T384" t="s">
        <v>63</v>
      </c>
      <c r="U384"/>
      <c r="V384" t="s">
        <v>124</v>
      </c>
      <c r="W384"/>
      <c r="X384"/>
      <c r="Y384">
        <v>1.5</v>
      </c>
      <c r="Z384" t="s">
        <v>123</v>
      </c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</row>
    <row r="385" spans="1:256">
      <c r="A385" s="29">
        <v>40908</v>
      </c>
      <c r="B385" s="29">
        <v>40938</v>
      </c>
      <c r="C385"/>
      <c r="D385" t="s">
        <v>501</v>
      </c>
      <c r="E385" t="s">
        <v>501</v>
      </c>
      <c r="F385">
        <v>1</v>
      </c>
      <c r="G385">
        <v>6.4</v>
      </c>
      <c r="H385">
        <v>6.4</v>
      </c>
      <c r="I385" t="s">
        <v>66</v>
      </c>
      <c r="J385">
        <v>8.2000000000000003E-2</v>
      </c>
      <c r="K385" s="30">
        <v>0.52480000000000004</v>
      </c>
      <c r="L385" s="30">
        <v>7.8720787200000003E-2</v>
      </c>
      <c r="M385" s="30">
        <v>0.44607921280000001</v>
      </c>
      <c r="N385" t="s">
        <v>59</v>
      </c>
      <c r="O385">
        <v>989989781</v>
      </c>
      <c r="P385" t="s">
        <v>502</v>
      </c>
      <c r="Q385" t="s">
        <v>503</v>
      </c>
      <c r="R385" t="s">
        <v>219</v>
      </c>
      <c r="S385"/>
      <c r="T385" t="s">
        <v>63</v>
      </c>
      <c r="U385"/>
      <c r="V385" t="s">
        <v>70</v>
      </c>
      <c r="W385"/>
      <c r="X385"/>
      <c r="Y385">
        <v>9</v>
      </c>
      <c r="Z385" t="s">
        <v>66</v>
      </c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</row>
    <row r="386" spans="1:256">
      <c r="A386" s="29">
        <v>40908</v>
      </c>
      <c r="B386" s="29">
        <v>40938</v>
      </c>
      <c r="C386">
        <v>677517300352</v>
      </c>
      <c r="D386"/>
      <c r="E386">
        <v>677517300352</v>
      </c>
      <c r="F386">
        <v>1</v>
      </c>
      <c r="G386">
        <v>3.75</v>
      </c>
      <c r="H386">
        <v>3.75</v>
      </c>
      <c r="I386" t="s">
        <v>58</v>
      </c>
      <c r="J386">
        <v>1</v>
      </c>
      <c r="K386" s="30">
        <v>3.75</v>
      </c>
      <c r="L386" s="30">
        <v>0.56250562510000002</v>
      </c>
      <c r="M386" s="30">
        <v>3.1874943749</v>
      </c>
      <c r="N386" t="s">
        <v>59</v>
      </c>
      <c r="O386">
        <v>989989304</v>
      </c>
      <c r="P386" t="s">
        <v>502</v>
      </c>
      <c r="Q386" t="s">
        <v>504</v>
      </c>
      <c r="R386" t="s">
        <v>219</v>
      </c>
      <c r="S386"/>
      <c r="T386" t="s">
        <v>101</v>
      </c>
      <c r="U386"/>
      <c r="V386" t="s">
        <v>64</v>
      </c>
      <c r="W386"/>
      <c r="X386"/>
      <c r="Y386">
        <v>6.99</v>
      </c>
      <c r="Z386" t="s">
        <v>58</v>
      </c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</row>
    <row r="387" spans="1:256">
      <c r="A387" s="29">
        <v>40908</v>
      </c>
      <c r="B387" s="29">
        <v>40938</v>
      </c>
      <c r="C387"/>
      <c r="D387" t="s">
        <v>505</v>
      </c>
      <c r="E387" t="s">
        <v>505</v>
      </c>
      <c r="F387">
        <v>1</v>
      </c>
      <c r="G387">
        <v>0.57000000000000006</v>
      </c>
      <c r="H387">
        <v>0.57000000000000006</v>
      </c>
      <c r="I387" t="s">
        <v>58</v>
      </c>
      <c r="J387">
        <v>1</v>
      </c>
      <c r="K387" s="30">
        <v>0.57000000000000006</v>
      </c>
      <c r="L387" s="30">
        <v>8.5500855000000001E-2</v>
      </c>
      <c r="M387" s="30">
        <v>0.48449914500000002</v>
      </c>
      <c r="N387" t="s">
        <v>59</v>
      </c>
      <c r="O387">
        <v>989989717</v>
      </c>
      <c r="P387" t="s">
        <v>502</v>
      </c>
      <c r="Q387" t="s">
        <v>506</v>
      </c>
      <c r="R387" t="s">
        <v>219</v>
      </c>
      <c r="S387"/>
      <c r="T387" t="s">
        <v>63</v>
      </c>
      <c r="U387"/>
      <c r="V387" t="s">
        <v>64</v>
      </c>
      <c r="W387"/>
      <c r="X387"/>
      <c r="Y387">
        <v>0.79</v>
      </c>
      <c r="Z387" t="s">
        <v>58</v>
      </c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</row>
    <row r="388" spans="1:256">
      <c r="A388" s="29">
        <v>40908</v>
      </c>
      <c r="B388" s="29">
        <v>40938</v>
      </c>
      <c r="C388"/>
      <c r="D388" t="s">
        <v>507</v>
      </c>
      <c r="E388" t="s">
        <v>507</v>
      </c>
      <c r="F388">
        <v>1</v>
      </c>
      <c r="G388">
        <v>0.57000000000000006</v>
      </c>
      <c r="H388">
        <v>0.57000000000000006</v>
      </c>
      <c r="I388" t="s">
        <v>58</v>
      </c>
      <c r="J388">
        <v>1</v>
      </c>
      <c r="K388" s="30">
        <v>0.57000000000000006</v>
      </c>
      <c r="L388" s="30">
        <v>8.5500855000000001E-2</v>
      </c>
      <c r="M388" s="30">
        <v>0.48449914500000002</v>
      </c>
      <c r="N388" t="s">
        <v>59</v>
      </c>
      <c r="O388">
        <v>989989719</v>
      </c>
      <c r="P388" t="s">
        <v>502</v>
      </c>
      <c r="Q388" t="s">
        <v>508</v>
      </c>
      <c r="R388" t="s">
        <v>219</v>
      </c>
      <c r="S388"/>
      <c r="T388" t="s">
        <v>63</v>
      </c>
      <c r="U388"/>
      <c r="V388" t="s">
        <v>64</v>
      </c>
      <c r="W388"/>
      <c r="X388"/>
      <c r="Y388">
        <v>0.79</v>
      </c>
      <c r="Z388" t="s">
        <v>58</v>
      </c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</row>
    <row r="389" spans="1:256">
      <c r="A389" s="29">
        <v>40908</v>
      </c>
      <c r="B389" s="29">
        <v>40938</v>
      </c>
      <c r="C389">
        <v>677517300352</v>
      </c>
      <c r="D389"/>
      <c r="E389">
        <v>677517300352</v>
      </c>
      <c r="F389">
        <v>1</v>
      </c>
      <c r="G389">
        <v>4.3499999999999996</v>
      </c>
      <c r="H389">
        <v>4.3499999999999996</v>
      </c>
      <c r="I389" t="s">
        <v>73</v>
      </c>
      <c r="J389">
        <v>0.7732500000000001</v>
      </c>
      <c r="K389" s="30">
        <v>3.3636374999999998</v>
      </c>
      <c r="L389" s="30">
        <v>0.50455067050000002</v>
      </c>
      <c r="M389" s="30">
        <v>2.8590868294999998</v>
      </c>
      <c r="N389" t="s">
        <v>59</v>
      </c>
      <c r="O389">
        <v>989989304</v>
      </c>
      <c r="P389" t="s">
        <v>502</v>
      </c>
      <c r="Q389" t="s">
        <v>504</v>
      </c>
      <c r="R389" t="s">
        <v>219</v>
      </c>
      <c r="S389"/>
      <c r="T389" t="s">
        <v>101</v>
      </c>
      <c r="U389"/>
      <c r="V389" t="s">
        <v>121</v>
      </c>
      <c r="W389"/>
      <c r="X389"/>
      <c r="Y389">
        <v>7.99</v>
      </c>
      <c r="Z389" t="s">
        <v>73</v>
      </c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</row>
    <row r="390" spans="1:256">
      <c r="A390" s="29">
        <v>40908</v>
      </c>
      <c r="B390" s="29">
        <v>40938</v>
      </c>
      <c r="C390"/>
      <c r="D390" t="s">
        <v>507</v>
      </c>
      <c r="E390" t="s">
        <v>507</v>
      </c>
      <c r="F390">
        <v>1</v>
      </c>
      <c r="G390">
        <v>0.71</v>
      </c>
      <c r="H390">
        <v>0.71</v>
      </c>
      <c r="I390" t="s">
        <v>73</v>
      </c>
      <c r="J390">
        <v>0.7732500000000001</v>
      </c>
      <c r="K390" s="30">
        <v>0.54900749999999998</v>
      </c>
      <c r="L390" s="30">
        <v>8.2351948500000008E-2</v>
      </c>
      <c r="M390" s="30">
        <v>0.46665555150000004</v>
      </c>
      <c r="N390" t="s">
        <v>59</v>
      </c>
      <c r="O390">
        <v>989989719</v>
      </c>
      <c r="P390" t="s">
        <v>502</v>
      </c>
      <c r="Q390" t="s">
        <v>508</v>
      </c>
      <c r="R390" t="s">
        <v>219</v>
      </c>
      <c r="S390"/>
      <c r="T390" t="s">
        <v>63</v>
      </c>
      <c r="U390"/>
      <c r="V390" t="s">
        <v>121</v>
      </c>
      <c r="W390"/>
      <c r="X390"/>
      <c r="Y390">
        <v>0.99</v>
      </c>
      <c r="Z390" t="s">
        <v>73</v>
      </c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</row>
    <row r="391" spans="1:256">
      <c r="A391" s="29">
        <v>40908</v>
      </c>
      <c r="B391" s="29">
        <v>40938</v>
      </c>
      <c r="C391"/>
      <c r="D391" t="s">
        <v>507</v>
      </c>
      <c r="E391" t="s">
        <v>507</v>
      </c>
      <c r="F391">
        <v>1</v>
      </c>
      <c r="G391">
        <v>0.71</v>
      </c>
      <c r="H391">
        <v>0.71</v>
      </c>
      <c r="I391" t="s">
        <v>73</v>
      </c>
      <c r="J391">
        <v>0.7732500000000001</v>
      </c>
      <c r="K391" s="30">
        <v>0.54900749999999998</v>
      </c>
      <c r="L391" s="30">
        <v>8.2351948500000008E-2</v>
      </c>
      <c r="M391" s="30">
        <v>0.46665555150000004</v>
      </c>
      <c r="N391" t="s">
        <v>59</v>
      </c>
      <c r="O391">
        <v>989989719</v>
      </c>
      <c r="P391" t="s">
        <v>502</v>
      </c>
      <c r="Q391" t="s">
        <v>508</v>
      </c>
      <c r="R391" t="s">
        <v>219</v>
      </c>
      <c r="S391"/>
      <c r="T391" t="s">
        <v>63</v>
      </c>
      <c r="U391"/>
      <c r="V391" t="s">
        <v>120</v>
      </c>
      <c r="W391"/>
      <c r="X391"/>
      <c r="Y391">
        <v>0.99</v>
      </c>
      <c r="Z391" t="s">
        <v>73</v>
      </c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</row>
    <row r="392" spans="1:256">
      <c r="A392" s="29">
        <v>40908</v>
      </c>
      <c r="B392" s="29">
        <v>40938</v>
      </c>
      <c r="C392"/>
      <c r="D392" t="s">
        <v>507</v>
      </c>
      <c r="E392" t="s">
        <v>507</v>
      </c>
      <c r="F392">
        <v>2</v>
      </c>
      <c r="G392">
        <v>0.71</v>
      </c>
      <c r="H392">
        <v>1.42</v>
      </c>
      <c r="I392" t="s">
        <v>73</v>
      </c>
      <c r="J392">
        <v>0.7732500000000001</v>
      </c>
      <c r="K392" s="30">
        <v>1.098015</v>
      </c>
      <c r="L392" s="30">
        <v>0.16470389700000002</v>
      </c>
      <c r="M392" s="30">
        <v>0.93331110300000009</v>
      </c>
      <c r="N392" t="s">
        <v>59</v>
      </c>
      <c r="O392">
        <v>989989719</v>
      </c>
      <c r="P392" t="s">
        <v>502</v>
      </c>
      <c r="Q392" t="s">
        <v>508</v>
      </c>
      <c r="R392" t="s">
        <v>219</v>
      </c>
      <c r="S392"/>
      <c r="T392" t="s">
        <v>63</v>
      </c>
      <c r="U392"/>
      <c r="V392" t="s">
        <v>74</v>
      </c>
      <c r="W392"/>
      <c r="X392"/>
      <c r="Y392">
        <v>0.99</v>
      </c>
      <c r="Z392" t="s">
        <v>73</v>
      </c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</row>
    <row r="393" spans="1:256">
      <c r="A393" s="29">
        <v>40908</v>
      </c>
      <c r="B393" s="29">
        <v>40938</v>
      </c>
      <c r="C393"/>
      <c r="D393" t="s">
        <v>507</v>
      </c>
      <c r="E393" t="s">
        <v>507</v>
      </c>
      <c r="F393">
        <v>1</v>
      </c>
      <c r="G393">
        <v>0.71</v>
      </c>
      <c r="H393">
        <v>0.71</v>
      </c>
      <c r="I393" t="s">
        <v>73</v>
      </c>
      <c r="J393">
        <v>0.7732500000000001</v>
      </c>
      <c r="K393" s="30">
        <v>0.54900749999999998</v>
      </c>
      <c r="L393" s="30">
        <v>8.2351948500000008E-2</v>
      </c>
      <c r="M393" s="30">
        <v>0.46665555150000004</v>
      </c>
      <c r="N393" t="s">
        <v>59</v>
      </c>
      <c r="O393">
        <v>989989719</v>
      </c>
      <c r="P393" t="s">
        <v>502</v>
      </c>
      <c r="Q393" t="s">
        <v>508</v>
      </c>
      <c r="R393" t="s">
        <v>219</v>
      </c>
      <c r="S393"/>
      <c r="T393" t="s">
        <v>63</v>
      </c>
      <c r="U393"/>
      <c r="V393" t="s">
        <v>291</v>
      </c>
      <c r="W393"/>
      <c r="X393"/>
      <c r="Y393">
        <v>0.99</v>
      </c>
      <c r="Z393" t="s">
        <v>73</v>
      </c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</row>
    <row r="394" spans="1:256">
      <c r="A394" s="29">
        <v>40908</v>
      </c>
      <c r="B394" s="29">
        <v>40938</v>
      </c>
      <c r="C394"/>
      <c r="D394" t="s">
        <v>509</v>
      </c>
      <c r="E394" t="s">
        <v>509</v>
      </c>
      <c r="F394">
        <v>1</v>
      </c>
      <c r="G394">
        <v>0.57000000000000006</v>
      </c>
      <c r="H394">
        <v>0.57000000000000006</v>
      </c>
      <c r="I394" t="s">
        <v>58</v>
      </c>
      <c r="J394">
        <v>1</v>
      </c>
      <c r="K394" s="30">
        <v>0.57000000000000006</v>
      </c>
      <c r="L394" s="30">
        <v>8.5500855000000001E-2</v>
      </c>
      <c r="M394" s="30">
        <v>0.48449914500000002</v>
      </c>
      <c r="N394" t="s">
        <v>59</v>
      </c>
      <c r="O394">
        <v>493022397</v>
      </c>
      <c r="P394" t="s">
        <v>510</v>
      </c>
      <c r="Q394" t="s">
        <v>511</v>
      </c>
      <c r="R394" t="s">
        <v>62</v>
      </c>
      <c r="S394"/>
      <c r="T394" t="s">
        <v>63</v>
      </c>
      <c r="U394"/>
      <c r="V394" t="s">
        <v>64</v>
      </c>
      <c r="W394"/>
      <c r="X394"/>
      <c r="Y394">
        <v>0.79</v>
      </c>
      <c r="Z394" t="s">
        <v>58</v>
      </c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</row>
    <row r="395" spans="1:256">
      <c r="A395" s="29">
        <v>40908</v>
      </c>
      <c r="B395" s="29">
        <v>40938</v>
      </c>
      <c r="C395"/>
      <c r="D395" t="s">
        <v>512</v>
      </c>
      <c r="E395" t="s">
        <v>512</v>
      </c>
      <c r="F395">
        <v>1</v>
      </c>
      <c r="G395">
        <v>0.57000000000000006</v>
      </c>
      <c r="H395">
        <v>0.57000000000000006</v>
      </c>
      <c r="I395" t="s">
        <v>58</v>
      </c>
      <c r="J395">
        <v>1</v>
      </c>
      <c r="K395" s="30">
        <v>0.57000000000000006</v>
      </c>
      <c r="L395" s="30">
        <v>8.5500855000000001E-2</v>
      </c>
      <c r="M395" s="30">
        <v>0.48449914500000002</v>
      </c>
      <c r="N395" t="s">
        <v>59</v>
      </c>
      <c r="O395">
        <v>823876804</v>
      </c>
      <c r="P395" t="s">
        <v>510</v>
      </c>
      <c r="Q395" t="s">
        <v>513</v>
      </c>
      <c r="R395" t="s">
        <v>62</v>
      </c>
      <c r="S395"/>
      <c r="T395" t="s">
        <v>63</v>
      </c>
      <c r="U395"/>
      <c r="V395" t="s">
        <v>64</v>
      </c>
      <c r="W395"/>
      <c r="X395"/>
      <c r="Y395">
        <v>0.79</v>
      </c>
      <c r="Z395" t="s">
        <v>58</v>
      </c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</row>
    <row r="396" spans="1:256">
      <c r="A396" s="29">
        <v>40908</v>
      </c>
      <c r="B396" s="29">
        <v>40938</v>
      </c>
      <c r="C396"/>
      <c r="D396" t="s">
        <v>514</v>
      </c>
      <c r="E396" t="s">
        <v>514</v>
      </c>
      <c r="F396">
        <v>1</v>
      </c>
      <c r="G396">
        <v>0.57000000000000006</v>
      </c>
      <c r="H396">
        <v>0.57000000000000006</v>
      </c>
      <c r="I396" t="s">
        <v>58</v>
      </c>
      <c r="J396">
        <v>1</v>
      </c>
      <c r="K396" s="30">
        <v>0.57000000000000006</v>
      </c>
      <c r="L396" s="30">
        <v>8.5500855000000001E-2</v>
      </c>
      <c r="M396" s="30">
        <v>0.48449914500000002</v>
      </c>
      <c r="N396" t="s">
        <v>59</v>
      </c>
      <c r="O396">
        <v>823876806</v>
      </c>
      <c r="P396" t="s">
        <v>510</v>
      </c>
      <c r="Q396" t="s">
        <v>515</v>
      </c>
      <c r="R396" t="s">
        <v>62</v>
      </c>
      <c r="S396"/>
      <c r="T396" t="s">
        <v>63</v>
      </c>
      <c r="U396"/>
      <c r="V396" t="s">
        <v>64</v>
      </c>
      <c r="W396"/>
      <c r="X396"/>
      <c r="Y396">
        <v>0.79</v>
      </c>
      <c r="Z396" t="s">
        <v>58</v>
      </c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</row>
    <row r="397" spans="1:256">
      <c r="A397" s="29">
        <v>40908</v>
      </c>
      <c r="B397" s="29">
        <v>40938</v>
      </c>
      <c r="C397"/>
      <c r="D397" t="s">
        <v>509</v>
      </c>
      <c r="E397" t="s">
        <v>509</v>
      </c>
      <c r="F397">
        <v>1</v>
      </c>
      <c r="G397">
        <v>0.71</v>
      </c>
      <c r="H397">
        <v>0.71</v>
      </c>
      <c r="I397" t="s">
        <v>73</v>
      </c>
      <c r="J397">
        <v>0.7732500000000001</v>
      </c>
      <c r="K397" s="30">
        <v>0.54900749999999998</v>
      </c>
      <c r="L397" s="30">
        <v>8.2351948500000008E-2</v>
      </c>
      <c r="M397" s="30">
        <v>0.46665555150000004</v>
      </c>
      <c r="N397" t="s">
        <v>59</v>
      </c>
      <c r="O397">
        <v>493022397</v>
      </c>
      <c r="P397" t="s">
        <v>510</v>
      </c>
      <c r="Q397" t="s">
        <v>511</v>
      </c>
      <c r="R397" t="s">
        <v>62</v>
      </c>
      <c r="S397"/>
      <c r="T397" t="s">
        <v>63</v>
      </c>
      <c r="U397"/>
      <c r="V397" t="s">
        <v>74</v>
      </c>
      <c r="W397"/>
      <c r="X397"/>
      <c r="Y397">
        <v>0.99</v>
      </c>
      <c r="Z397" t="s">
        <v>73</v>
      </c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</row>
    <row r="398" spans="1:256">
      <c r="A398" s="29">
        <v>40908</v>
      </c>
      <c r="B398" s="29">
        <v>40938</v>
      </c>
      <c r="C398"/>
      <c r="D398" t="s">
        <v>516</v>
      </c>
      <c r="E398" t="s">
        <v>516</v>
      </c>
      <c r="F398">
        <v>1</v>
      </c>
      <c r="G398">
        <v>0.71</v>
      </c>
      <c r="H398">
        <v>0.71</v>
      </c>
      <c r="I398" t="s">
        <v>73</v>
      </c>
      <c r="J398">
        <v>0.7732500000000001</v>
      </c>
      <c r="K398" s="30">
        <v>0.54900749999999998</v>
      </c>
      <c r="L398" s="30">
        <v>8.2351948500000008E-2</v>
      </c>
      <c r="M398" s="30">
        <v>0.46665555150000004</v>
      </c>
      <c r="N398" t="s">
        <v>59</v>
      </c>
      <c r="O398">
        <v>493022402</v>
      </c>
      <c r="P398" t="s">
        <v>510</v>
      </c>
      <c r="Q398" t="s">
        <v>517</v>
      </c>
      <c r="R398" t="s">
        <v>62</v>
      </c>
      <c r="S398"/>
      <c r="T398" t="s">
        <v>63</v>
      </c>
      <c r="U398"/>
      <c r="V398" t="s">
        <v>74</v>
      </c>
      <c r="W398"/>
      <c r="X398"/>
      <c r="Y398">
        <v>0.99</v>
      </c>
      <c r="Z398" t="s">
        <v>73</v>
      </c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</row>
    <row r="399" spans="1:256">
      <c r="A399" s="29">
        <v>40908</v>
      </c>
      <c r="B399" s="29">
        <v>40938</v>
      </c>
      <c r="C399"/>
      <c r="D399" t="s">
        <v>512</v>
      </c>
      <c r="E399" t="s">
        <v>512</v>
      </c>
      <c r="F399">
        <v>1</v>
      </c>
      <c r="G399">
        <v>0.71</v>
      </c>
      <c r="H399">
        <v>0.71</v>
      </c>
      <c r="I399" t="s">
        <v>73</v>
      </c>
      <c r="J399">
        <v>0.7732500000000001</v>
      </c>
      <c r="K399" s="30">
        <v>0.54900749999999998</v>
      </c>
      <c r="L399" s="30">
        <v>8.2351948500000008E-2</v>
      </c>
      <c r="M399" s="30">
        <v>0.46665555150000004</v>
      </c>
      <c r="N399" t="s">
        <v>59</v>
      </c>
      <c r="O399">
        <v>823876804</v>
      </c>
      <c r="P399" t="s">
        <v>510</v>
      </c>
      <c r="Q399" t="s">
        <v>513</v>
      </c>
      <c r="R399" t="s">
        <v>62</v>
      </c>
      <c r="S399"/>
      <c r="T399" t="s">
        <v>63</v>
      </c>
      <c r="U399"/>
      <c r="V399" t="s">
        <v>74</v>
      </c>
      <c r="W399"/>
      <c r="X399"/>
      <c r="Y399">
        <v>0.99</v>
      </c>
      <c r="Z399" t="s">
        <v>73</v>
      </c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</row>
    <row r="400" spans="1:256">
      <c r="A400" s="29">
        <v>40908</v>
      </c>
      <c r="B400" s="29">
        <v>40938</v>
      </c>
      <c r="C400"/>
      <c r="D400" t="s">
        <v>509</v>
      </c>
      <c r="E400" t="s">
        <v>509</v>
      </c>
      <c r="F400">
        <v>1</v>
      </c>
      <c r="G400">
        <v>0.86</v>
      </c>
      <c r="H400">
        <v>0.86</v>
      </c>
      <c r="I400" t="s">
        <v>123</v>
      </c>
      <c r="J400">
        <v>0.69825000000000004</v>
      </c>
      <c r="K400" s="30">
        <v>0.600495</v>
      </c>
      <c r="L400" s="30">
        <v>9.0075150800000003E-2</v>
      </c>
      <c r="M400" s="30">
        <v>0.51041984920000005</v>
      </c>
      <c r="N400" t="s">
        <v>59</v>
      </c>
      <c r="O400">
        <v>493022397</v>
      </c>
      <c r="P400" t="s">
        <v>510</v>
      </c>
      <c r="Q400" t="s">
        <v>511</v>
      </c>
      <c r="R400" t="s">
        <v>62</v>
      </c>
      <c r="S400"/>
      <c r="T400" t="s">
        <v>63</v>
      </c>
      <c r="U400"/>
      <c r="V400" t="s">
        <v>124</v>
      </c>
      <c r="W400"/>
      <c r="X400"/>
      <c r="Y400">
        <v>1.5</v>
      </c>
      <c r="Z400" t="s">
        <v>123</v>
      </c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</row>
    <row r="401" spans="12:13">
      <c r="L401" s="32">
        <f>SUM(L2:L400)</f>
        <v>105.94167746480022</v>
      </c>
      <c r="M401" s="32">
        <f>SUM(M2:M400)</f>
        <v>600.32910953520093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01"/>
  <sheetViews>
    <sheetView topLeftCell="A988" workbookViewId="0">
      <selection activeCell="G1008" sqref="G1008"/>
    </sheetView>
  </sheetViews>
  <sheetFormatPr defaultColWidth="11.42578125" defaultRowHeight="12.75"/>
  <cols>
    <col min="5" max="6" width="11.42578125" style="30"/>
    <col min="7" max="10" width="11.42578125" style="34"/>
  </cols>
  <sheetData>
    <row r="1" spans="1:19" s="27" customFormat="1">
      <c r="A1" s="27" t="s">
        <v>518</v>
      </c>
      <c r="B1" s="27" t="s">
        <v>45</v>
      </c>
      <c r="C1" s="27" t="s">
        <v>519</v>
      </c>
      <c r="D1" s="27" t="s">
        <v>37</v>
      </c>
      <c r="E1" s="28" t="s">
        <v>520</v>
      </c>
      <c r="F1" s="28" t="s">
        <v>521</v>
      </c>
      <c r="G1" s="28" t="s">
        <v>41</v>
      </c>
      <c r="H1" s="28" t="s">
        <v>15</v>
      </c>
      <c r="I1" s="28" t="s">
        <v>42</v>
      </c>
      <c r="J1" s="28" t="s">
        <v>43</v>
      </c>
      <c r="K1" s="27" t="s">
        <v>522</v>
      </c>
      <c r="L1" s="27" t="s">
        <v>523</v>
      </c>
      <c r="M1" s="27" t="s">
        <v>524</v>
      </c>
      <c r="N1" s="27" t="s">
        <v>525</v>
      </c>
      <c r="O1" s="27" t="s">
        <v>526</v>
      </c>
      <c r="P1" s="27" t="s">
        <v>36</v>
      </c>
      <c r="Q1" s="27" t="s">
        <v>527</v>
      </c>
      <c r="R1" s="27" t="s">
        <v>528</v>
      </c>
      <c r="S1" s="27" t="s">
        <v>49</v>
      </c>
    </row>
    <row r="2" spans="1:19">
      <c r="A2" t="s">
        <v>529</v>
      </c>
      <c r="B2">
        <v>282051610</v>
      </c>
      <c r="C2" t="s">
        <v>530</v>
      </c>
      <c r="D2">
        <v>1</v>
      </c>
      <c r="E2" s="30">
        <v>1.430998</v>
      </c>
      <c r="F2" s="30">
        <v>1.430998</v>
      </c>
      <c r="G2" s="30">
        <v>6.0900000000000008E-3</v>
      </c>
      <c r="H2" s="30">
        <v>8.7147778000000002E-3</v>
      </c>
      <c r="I2" s="30">
        <v>1.3072297000000001E-3</v>
      </c>
      <c r="J2" s="30">
        <v>7.4075481000000004E-3</v>
      </c>
      <c r="K2" t="s">
        <v>531</v>
      </c>
      <c r="L2" t="s">
        <v>532</v>
      </c>
      <c r="M2" t="s">
        <v>60</v>
      </c>
      <c r="N2">
        <v>1</v>
      </c>
      <c r="O2">
        <v>1</v>
      </c>
      <c r="P2" t="s">
        <v>531</v>
      </c>
      <c r="Q2">
        <v>0</v>
      </c>
      <c r="R2" t="s">
        <v>62</v>
      </c>
    </row>
    <row r="3" spans="1:19">
      <c r="A3" t="s">
        <v>529</v>
      </c>
      <c r="B3">
        <v>282051616</v>
      </c>
      <c r="C3" t="s">
        <v>530</v>
      </c>
      <c r="D3">
        <v>1</v>
      </c>
      <c r="E3" s="30">
        <v>1.430998</v>
      </c>
      <c r="F3" s="30">
        <v>1.430998</v>
      </c>
      <c r="G3" s="30">
        <v>6.0900000000000008E-3</v>
      </c>
      <c r="H3" s="30">
        <v>8.7147778000000002E-3</v>
      </c>
      <c r="I3" s="30">
        <v>1.3072297000000001E-3</v>
      </c>
      <c r="J3" s="30">
        <v>7.4075481000000004E-3</v>
      </c>
      <c r="K3" t="s">
        <v>533</v>
      </c>
      <c r="L3" t="s">
        <v>534</v>
      </c>
      <c r="M3" t="s">
        <v>60</v>
      </c>
      <c r="N3">
        <v>1</v>
      </c>
      <c r="O3">
        <v>1</v>
      </c>
      <c r="P3" t="s">
        <v>533</v>
      </c>
      <c r="Q3">
        <v>0</v>
      </c>
      <c r="R3" t="s">
        <v>62</v>
      </c>
    </row>
    <row r="4" spans="1:19">
      <c r="A4" t="s">
        <v>64</v>
      </c>
      <c r="B4">
        <v>418731373</v>
      </c>
      <c r="C4" t="s">
        <v>530</v>
      </c>
      <c r="D4">
        <v>4</v>
      </c>
      <c r="E4" s="30">
        <v>1.2614E-2</v>
      </c>
      <c r="F4" s="30">
        <v>5.0456000000000001E-2</v>
      </c>
      <c r="G4" s="30">
        <v>1</v>
      </c>
      <c r="H4" s="30">
        <v>5.0456000000000001E-2</v>
      </c>
      <c r="I4" s="30">
        <v>7.5684757000000005E-3</v>
      </c>
      <c r="J4" s="30">
        <v>4.28875243E-2</v>
      </c>
      <c r="K4" t="s">
        <v>57</v>
      </c>
      <c r="L4" t="s">
        <v>61</v>
      </c>
      <c r="M4" t="s">
        <v>60</v>
      </c>
      <c r="N4">
        <v>1</v>
      </c>
      <c r="O4">
        <v>1</v>
      </c>
      <c r="P4" t="s">
        <v>57</v>
      </c>
      <c r="Q4">
        <v>0</v>
      </c>
      <c r="R4" t="s">
        <v>62</v>
      </c>
    </row>
    <row r="5" spans="1:19">
      <c r="A5" t="s">
        <v>64</v>
      </c>
      <c r="B5">
        <v>418731377</v>
      </c>
      <c r="C5" t="s">
        <v>535</v>
      </c>
      <c r="D5">
        <v>1</v>
      </c>
      <c r="E5" s="30">
        <v>2.7049999999999999E-3</v>
      </c>
      <c r="F5" s="30">
        <v>2.7049999999999999E-3</v>
      </c>
      <c r="G5" s="30">
        <v>1</v>
      </c>
      <c r="H5" s="30">
        <v>2.7049999999999999E-3</v>
      </c>
      <c r="I5" s="30">
        <v>4.0575410000000001E-4</v>
      </c>
      <c r="J5" s="30">
        <v>2.2992459E-3</v>
      </c>
      <c r="K5" t="s">
        <v>536</v>
      </c>
      <c r="L5" t="s">
        <v>537</v>
      </c>
      <c r="M5" t="s">
        <v>60</v>
      </c>
      <c r="N5">
        <v>1</v>
      </c>
      <c r="O5">
        <v>1</v>
      </c>
      <c r="P5" t="s">
        <v>536</v>
      </c>
      <c r="Q5">
        <v>0</v>
      </c>
      <c r="R5" t="s">
        <v>62</v>
      </c>
    </row>
    <row r="6" spans="1:19">
      <c r="A6" t="s">
        <v>538</v>
      </c>
      <c r="B6">
        <v>418731373</v>
      </c>
      <c r="C6" t="s">
        <v>539</v>
      </c>
      <c r="D6">
        <v>3</v>
      </c>
      <c r="E6" s="30">
        <v>7.9179999999999997E-3</v>
      </c>
      <c r="F6" s="30">
        <v>2.3753999999999997E-2</v>
      </c>
      <c r="G6" s="30">
        <v>0.7732500000000001</v>
      </c>
      <c r="H6" s="30">
        <v>1.83677805E-2</v>
      </c>
      <c r="I6" s="30">
        <v>2.7551946000000001E-3</v>
      </c>
      <c r="J6" s="30">
        <v>1.56125859E-2</v>
      </c>
      <c r="K6" t="s">
        <v>57</v>
      </c>
      <c r="L6" t="s">
        <v>61</v>
      </c>
      <c r="M6" t="s">
        <v>60</v>
      </c>
      <c r="N6">
        <v>1</v>
      </c>
      <c r="O6">
        <v>1</v>
      </c>
      <c r="P6" t="s">
        <v>57</v>
      </c>
      <c r="Q6">
        <v>0</v>
      </c>
      <c r="R6" t="s">
        <v>62</v>
      </c>
    </row>
    <row r="7" spans="1:19">
      <c r="A7" t="s">
        <v>538</v>
      </c>
      <c r="B7">
        <v>282051606</v>
      </c>
      <c r="C7" t="s">
        <v>530</v>
      </c>
      <c r="D7">
        <v>2</v>
      </c>
      <c r="E7" s="30">
        <v>1.0267E-2</v>
      </c>
      <c r="F7" s="30">
        <v>2.0534E-2</v>
      </c>
      <c r="G7" s="30">
        <v>0.7732500000000001</v>
      </c>
      <c r="H7" s="30">
        <v>1.5877915499999999E-2</v>
      </c>
      <c r="I7" s="30">
        <v>2.3817110999999999E-3</v>
      </c>
      <c r="J7" s="30">
        <v>1.34962044E-2</v>
      </c>
      <c r="K7" t="s">
        <v>540</v>
      </c>
      <c r="L7" t="s">
        <v>541</v>
      </c>
      <c r="M7" t="s">
        <v>60</v>
      </c>
      <c r="N7">
        <v>1</v>
      </c>
      <c r="O7">
        <v>1</v>
      </c>
      <c r="P7" t="s">
        <v>540</v>
      </c>
      <c r="Q7">
        <v>0</v>
      </c>
      <c r="R7" t="s">
        <v>62</v>
      </c>
    </row>
    <row r="8" spans="1:19">
      <c r="A8" t="s">
        <v>538</v>
      </c>
      <c r="B8">
        <v>282051609</v>
      </c>
      <c r="C8" t="s">
        <v>530</v>
      </c>
      <c r="D8">
        <v>2</v>
      </c>
      <c r="E8" s="30">
        <v>1.0267E-2</v>
      </c>
      <c r="F8" s="30">
        <v>2.0534E-2</v>
      </c>
      <c r="G8" s="30">
        <v>0.7732500000000001</v>
      </c>
      <c r="H8" s="30">
        <v>1.5877915499999999E-2</v>
      </c>
      <c r="I8" s="30">
        <v>2.3817110999999999E-3</v>
      </c>
      <c r="J8" s="30">
        <v>1.34962044E-2</v>
      </c>
      <c r="K8" t="s">
        <v>542</v>
      </c>
      <c r="L8" t="s">
        <v>543</v>
      </c>
      <c r="M8" t="s">
        <v>60</v>
      </c>
      <c r="N8">
        <v>1</v>
      </c>
      <c r="O8">
        <v>1</v>
      </c>
      <c r="P8" t="s">
        <v>542</v>
      </c>
      <c r="Q8">
        <v>0</v>
      </c>
      <c r="R8" t="s">
        <v>62</v>
      </c>
    </row>
    <row r="9" spans="1:19">
      <c r="A9" t="s">
        <v>538</v>
      </c>
      <c r="B9">
        <v>282051610</v>
      </c>
      <c r="C9" t="s">
        <v>530</v>
      </c>
      <c r="D9">
        <v>1</v>
      </c>
      <c r="E9" s="30">
        <v>1.0267E-2</v>
      </c>
      <c r="F9" s="30">
        <v>1.0267E-2</v>
      </c>
      <c r="G9" s="30">
        <v>0.7732500000000001</v>
      </c>
      <c r="H9" s="30">
        <v>7.9389578000000002E-3</v>
      </c>
      <c r="I9" s="30">
        <v>1.1908556E-3</v>
      </c>
      <c r="J9" s="30">
        <v>6.7481021999999998E-3</v>
      </c>
      <c r="K9" t="s">
        <v>531</v>
      </c>
      <c r="L9" t="s">
        <v>532</v>
      </c>
      <c r="M9" t="s">
        <v>60</v>
      </c>
      <c r="N9">
        <v>1</v>
      </c>
      <c r="O9">
        <v>1</v>
      </c>
      <c r="P9" t="s">
        <v>531</v>
      </c>
      <c r="Q9">
        <v>0</v>
      </c>
      <c r="R9" t="s">
        <v>62</v>
      </c>
    </row>
    <row r="10" spans="1:19">
      <c r="A10" t="s">
        <v>538</v>
      </c>
      <c r="B10">
        <v>282051611</v>
      </c>
      <c r="C10" t="s">
        <v>530</v>
      </c>
      <c r="D10">
        <v>1</v>
      </c>
      <c r="E10" s="30">
        <v>1.0267E-2</v>
      </c>
      <c r="F10" s="30">
        <v>1.0267E-2</v>
      </c>
      <c r="G10" s="30">
        <v>0.7732500000000001</v>
      </c>
      <c r="H10" s="30">
        <v>7.9389578000000002E-3</v>
      </c>
      <c r="I10" s="30">
        <v>1.1908556E-3</v>
      </c>
      <c r="J10" s="30">
        <v>6.7481021999999998E-3</v>
      </c>
      <c r="K10" t="s">
        <v>544</v>
      </c>
      <c r="L10" t="s">
        <v>545</v>
      </c>
      <c r="M10" t="s">
        <v>60</v>
      </c>
      <c r="N10">
        <v>1</v>
      </c>
      <c r="O10">
        <v>1</v>
      </c>
      <c r="P10" t="s">
        <v>544</v>
      </c>
      <c r="Q10">
        <v>0</v>
      </c>
      <c r="R10" t="s">
        <v>62</v>
      </c>
    </row>
    <row r="11" spans="1:19">
      <c r="A11" t="s">
        <v>538</v>
      </c>
      <c r="B11">
        <v>282051612</v>
      </c>
      <c r="C11" t="s">
        <v>530</v>
      </c>
      <c r="D11">
        <v>1</v>
      </c>
      <c r="E11" s="30">
        <v>1.0267E-2</v>
      </c>
      <c r="F11" s="30">
        <v>1.0267E-2</v>
      </c>
      <c r="G11" s="30">
        <v>0.7732500000000001</v>
      </c>
      <c r="H11" s="30">
        <v>7.9389578000000002E-3</v>
      </c>
      <c r="I11" s="30">
        <v>1.1908556E-3</v>
      </c>
      <c r="J11" s="30">
        <v>6.7481021999999998E-3</v>
      </c>
      <c r="K11" t="s">
        <v>546</v>
      </c>
      <c r="L11" t="s">
        <v>547</v>
      </c>
      <c r="M11" t="s">
        <v>60</v>
      </c>
      <c r="N11">
        <v>1</v>
      </c>
      <c r="O11">
        <v>1</v>
      </c>
      <c r="P11" t="s">
        <v>546</v>
      </c>
      <c r="Q11">
        <v>0</v>
      </c>
      <c r="R11" t="s">
        <v>62</v>
      </c>
    </row>
    <row r="12" spans="1:19">
      <c r="A12" t="s">
        <v>538</v>
      </c>
      <c r="B12">
        <v>282051613</v>
      </c>
      <c r="C12" t="s">
        <v>530</v>
      </c>
      <c r="D12">
        <v>1</v>
      </c>
      <c r="E12" s="30">
        <v>1.0267E-2</v>
      </c>
      <c r="F12" s="30">
        <v>1.0267E-2</v>
      </c>
      <c r="G12" s="30">
        <v>0.7732500000000001</v>
      </c>
      <c r="H12" s="30">
        <v>7.9389578000000002E-3</v>
      </c>
      <c r="I12" s="30">
        <v>1.1908556E-3</v>
      </c>
      <c r="J12" s="30">
        <v>6.7481021999999998E-3</v>
      </c>
      <c r="K12" t="s">
        <v>548</v>
      </c>
      <c r="L12" t="s">
        <v>549</v>
      </c>
      <c r="M12" t="s">
        <v>60</v>
      </c>
      <c r="N12">
        <v>1</v>
      </c>
      <c r="O12">
        <v>1</v>
      </c>
      <c r="P12" t="s">
        <v>548</v>
      </c>
      <c r="Q12">
        <v>0</v>
      </c>
      <c r="R12" t="s">
        <v>62</v>
      </c>
    </row>
    <row r="13" spans="1:19">
      <c r="A13" t="s">
        <v>538</v>
      </c>
      <c r="B13">
        <v>282051614</v>
      </c>
      <c r="C13" t="s">
        <v>530</v>
      </c>
      <c r="D13">
        <v>2</v>
      </c>
      <c r="E13" s="30">
        <v>1.0267E-2</v>
      </c>
      <c r="F13" s="30">
        <v>2.0534E-2</v>
      </c>
      <c r="G13" s="30">
        <v>0.7732500000000001</v>
      </c>
      <c r="H13" s="30">
        <v>1.5877915499999999E-2</v>
      </c>
      <c r="I13" s="30">
        <v>2.3817110999999999E-3</v>
      </c>
      <c r="J13" s="30">
        <v>1.34962044E-2</v>
      </c>
      <c r="K13" t="s">
        <v>550</v>
      </c>
      <c r="L13" t="s">
        <v>551</v>
      </c>
      <c r="M13" t="s">
        <v>60</v>
      </c>
      <c r="N13">
        <v>1</v>
      </c>
      <c r="O13">
        <v>1</v>
      </c>
      <c r="P13" t="s">
        <v>550</v>
      </c>
      <c r="Q13">
        <v>0</v>
      </c>
      <c r="R13" t="s">
        <v>62</v>
      </c>
    </row>
    <row r="14" spans="1:19">
      <c r="A14" t="s">
        <v>538</v>
      </c>
      <c r="B14">
        <v>282051615</v>
      </c>
      <c r="C14" t="s">
        <v>530</v>
      </c>
      <c r="D14">
        <v>1</v>
      </c>
      <c r="E14" s="30">
        <v>1.0267E-2</v>
      </c>
      <c r="F14" s="30">
        <v>1.0267E-2</v>
      </c>
      <c r="G14" s="30">
        <v>0.7732500000000001</v>
      </c>
      <c r="H14" s="30">
        <v>7.9389578000000002E-3</v>
      </c>
      <c r="I14" s="30">
        <v>1.1908556E-3</v>
      </c>
      <c r="J14" s="30">
        <v>6.7481021999999998E-3</v>
      </c>
      <c r="K14" t="s">
        <v>552</v>
      </c>
      <c r="L14" t="s">
        <v>553</v>
      </c>
      <c r="M14" t="s">
        <v>60</v>
      </c>
      <c r="N14">
        <v>1</v>
      </c>
      <c r="O14">
        <v>1</v>
      </c>
      <c r="P14" t="s">
        <v>552</v>
      </c>
      <c r="Q14">
        <v>0</v>
      </c>
      <c r="R14" t="s">
        <v>62</v>
      </c>
    </row>
    <row r="15" spans="1:19">
      <c r="A15" t="s">
        <v>538</v>
      </c>
      <c r="B15">
        <v>282051616</v>
      </c>
      <c r="C15" t="s">
        <v>530</v>
      </c>
      <c r="D15">
        <v>1</v>
      </c>
      <c r="E15" s="30">
        <v>1.0267E-2</v>
      </c>
      <c r="F15" s="30">
        <v>1.0267E-2</v>
      </c>
      <c r="G15" s="30">
        <v>0.7732500000000001</v>
      </c>
      <c r="H15" s="30">
        <v>7.9389578000000002E-3</v>
      </c>
      <c r="I15" s="30">
        <v>1.1908556E-3</v>
      </c>
      <c r="J15" s="30">
        <v>6.7481021999999998E-3</v>
      </c>
      <c r="K15" t="s">
        <v>533</v>
      </c>
      <c r="L15" t="s">
        <v>534</v>
      </c>
      <c r="M15" t="s">
        <v>60</v>
      </c>
      <c r="N15">
        <v>1</v>
      </c>
      <c r="O15">
        <v>1</v>
      </c>
      <c r="P15" t="s">
        <v>533</v>
      </c>
      <c r="Q15">
        <v>0</v>
      </c>
      <c r="R15" t="s">
        <v>62</v>
      </c>
    </row>
    <row r="16" spans="1:19">
      <c r="A16" t="s">
        <v>538</v>
      </c>
      <c r="B16">
        <v>282051617</v>
      </c>
      <c r="C16" t="s">
        <v>530</v>
      </c>
      <c r="D16">
        <v>1</v>
      </c>
      <c r="E16" s="30">
        <v>1.0267E-2</v>
      </c>
      <c r="F16" s="30">
        <v>1.0267E-2</v>
      </c>
      <c r="G16" s="30">
        <v>0.7732500000000001</v>
      </c>
      <c r="H16" s="30">
        <v>7.9389578000000002E-3</v>
      </c>
      <c r="I16" s="30">
        <v>1.1908556E-3</v>
      </c>
      <c r="J16" s="30">
        <v>6.7481021999999998E-3</v>
      </c>
      <c r="K16" t="s">
        <v>554</v>
      </c>
      <c r="L16" t="s">
        <v>555</v>
      </c>
      <c r="M16" t="s">
        <v>60</v>
      </c>
      <c r="N16">
        <v>1</v>
      </c>
      <c r="O16">
        <v>1</v>
      </c>
      <c r="P16" t="s">
        <v>554</v>
      </c>
      <c r="Q16">
        <v>0</v>
      </c>
      <c r="R16" t="s">
        <v>62</v>
      </c>
    </row>
    <row r="17" spans="1:18">
      <c r="A17" t="s">
        <v>538</v>
      </c>
      <c r="B17">
        <v>282051618</v>
      </c>
      <c r="C17" t="s">
        <v>530</v>
      </c>
      <c r="D17">
        <v>1</v>
      </c>
      <c r="E17" s="30">
        <v>1.0267E-2</v>
      </c>
      <c r="F17" s="30">
        <v>1.0267E-2</v>
      </c>
      <c r="G17" s="30">
        <v>0.7732500000000001</v>
      </c>
      <c r="H17" s="30">
        <v>7.9389578000000002E-3</v>
      </c>
      <c r="I17" s="30">
        <v>1.1908556E-3</v>
      </c>
      <c r="J17" s="30">
        <v>6.7481021999999998E-3</v>
      </c>
      <c r="K17" t="s">
        <v>556</v>
      </c>
      <c r="L17" t="s">
        <v>557</v>
      </c>
      <c r="M17" t="s">
        <v>60</v>
      </c>
      <c r="N17">
        <v>1</v>
      </c>
      <c r="O17">
        <v>1</v>
      </c>
      <c r="P17" t="s">
        <v>556</v>
      </c>
      <c r="Q17">
        <v>0</v>
      </c>
      <c r="R17" t="s">
        <v>62</v>
      </c>
    </row>
    <row r="18" spans="1:18">
      <c r="A18" t="s">
        <v>538</v>
      </c>
      <c r="B18">
        <v>418731373</v>
      </c>
      <c r="C18" t="s">
        <v>530</v>
      </c>
      <c r="D18">
        <v>8</v>
      </c>
      <c r="E18" s="30">
        <v>1.3852999999999999E-2</v>
      </c>
      <c r="F18" s="30">
        <v>0.11082399999999999</v>
      </c>
      <c r="G18" s="30">
        <v>0.7732500000000001</v>
      </c>
      <c r="H18" s="30">
        <v>8.5694658000000007E-2</v>
      </c>
      <c r="I18" s="30">
        <v>1.28543272E-2</v>
      </c>
      <c r="J18" s="30">
        <v>7.2840330800000005E-2</v>
      </c>
      <c r="K18" t="s">
        <v>57</v>
      </c>
      <c r="L18" t="s">
        <v>61</v>
      </c>
      <c r="M18" t="s">
        <v>60</v>
      </c>
      <c r="N18">
        <v>1</v>
      </c>
      <c r="O18">
        <v>1</v>
      </c>
      <c r="P18" t="s">
        <v>57</v>
      </c>
      <c r="Q18">
        <v>0</v>
      </c>
      <c r="R18" t="s">
        <v>62</v>
      </c>
    </row>
    <row r="19" spans="1:18">
      <c r="A19" t="s">
        <v>538</v>
      </c>
      <c r="B19">
        <v>994178969</v>
      </c>
      <c r="C19" t="s">
        <v>530</v>
      </c>
      <c r="D19">
        <v>2</v>
      </c>
      <c r="E19" s="30">
        <v>8.7500000000000008E-3</v>
      </c>
      <c r="F19" s="30">
        <v>1.7500000000000002E-2</v>
      </c>
      <c r="G19" s="30">
        <v>0.7732500000000001</v>
      </c>
      <c r="H19" s="30">
        <v>1.3531875000000001E-2</v>
      </c>
      <c r="I19" s="30">
        <v>2.0298015000000001E-3</v>
      </c>
      <c r="J19" s="30">
        <v>1.1502073500000001E-2</v>
      </c>
      <c r="K19" t="s">
        <v>558</v>
      </c>
      <c r="L19" t="s">
        <v>559</v>
      </c>
      <c r="M19" t="s">
        <v>60</v>
      </c>
      <c r="N19">
        <v>1</v>
      </c>
      <c r="O19">
        <v>1</v>
      </c>
      <c r="P19" t="s">
        <v>558</v>
      </c>
      <c r="Q19">
        <v>0</v>
      </c>
      <c r="R19" t="s">
        <v>62</v>
      </c>
    </row>
    <row r="20" spans="1:18">
      <c r="A20" t="s">
        <v>538</v>
      </c>
      <c r="B20">
        <v>616075276</v>
      </c>
      <c r="C20" t="s">
        <v>530</v>
      </c>
      <c r="D20">
        <v>1</v>
      </c>
      <c r="E20" s="30">
        <v>1.1696999999999999E-2</v>
      </c>
      <c r="F20" s="30">
        <v>1.1696999999999999E-2</v>
      </c>
      <c r="G20" s="30">
        <v>0.7732500000000001</v>
      </c>
      <c r="H20" s="30">
        <v>9.0447053000000006E-3</v>
      </c>
      <c r="I20" s="30">
        <v>1.3567194000000001E-3</v>
      </c>
      <c r="J20" s="30">
        <v>7.6879859000000004E-3</v>
      </c>
      <c r="K20" t="s">
        <v>560</v>
      </c>
      <c r="L20" t="s">
        <v>561</v>
      </c>
      <c r="M20" t="s">
        <v>60</v>
      </c>
      <c r="N20">
        <v>1</v>
      </c>
      <c r="O20">
        <v>1</v>
      </c>
      <c r="P20" t="s">
        <v>560</v>
      </c>
      <c r="Q20">
        <v>0</v>
      </c>
      <c r="R20" t="s">
        <v>562</v>
      </c>
    </row>
    <row r="21" spans="1:18">
      <c r="A21" t="s">
        <v>538</v>
      </c>
      <c r="B21">
        <v>616075278</v>
      </c>
      <c r="C21" t="s">
        <v>530</v>
      </c>
      <c r="D21">
        <v>1</v>
      </c>
      <c r="E21" s="30">
        <v>1.1696999999999999E-2</v>
      </c>
      <c r="F21" s="30">
        <v>1.1696999999999999E-2</v>
      </c>
      <c r="G21" s="30">
        <v>0.7732500000000001</v>
      </c>
      <c r="H21" s="30">
        <v>9.0447053000000006E-3</v>
      </c>
      <c r="I21" s="30">
        <v>1.3567194000000001E-3</v>
      </c>
      <c r="J21" s="30">
        <v>7.6879859000000004E-3</v>
      </c>
      <c r="K21" t="s">
        <v>563</v>
      </c>
      <c r="L21" t="s">
        <v>564</v>
      </c>
      <c r="M21" t="s">
        <v>60</v>
      </c>
      <c r="N21">
        <v>1</v>
      </c>
      <c r="O21">
        <v>1</v>
      </c>
      <c r="P21" t="s">
        <v>563</v>
      </c>
      <c r="Q21">
        <v>0</v>
      </c>
      <c r="R21" t="s">
        <v>562</v>
      </c>
    </row>
    <row r="22" spans="1:18">
      <c r="A22" t="s">
        <v>538</v>
      </c>
      <c r="B22">
        <v>616075279</v>
      </c>
      <c r="C22" t="s">
        <v>530</v>
      </c>
      <c r="D22">
        <v>1</v>
      </c>
      <c r="E22" s="30">
        <v>1.1696999999999999E-2</v>
      </c>
      <c r="F22" s="30">
        <v>1.1696999999999999E-2</v>
      </c>
      <c r="G22" s="30">
        <v>0.7732500000000001</v>
      </c>
      <c r="H22" s="30">
        <v>9.0447053000000006E-3</v>
      </c>
      <c r="I22" s="30">
        <v>1.3567194000000001E-3</v>
      </c>
      <c r="J22" s="30">
        <v>7.6879859000000004E-3</v>
      </c>
      <c r="K22" t="s">
        <v>565</v>
      </c>
      <c r="L22" t="s">
        <v>566</v>
      </c>
      <c r="M22" t="s">
        <v>60</v>
      </c>
      <c r="N22">
        <v>1</v>
      </c>
      <c r="O22">
        <v>1</v>
      </c>
      <c r="P22" t="s">
        <v>565</v>
      </c>
      <c r="Q22">
        <v>0</v>
      </c>
      <c r="R22" t="s">
        <v>562</v>
      </c>
    </row>
    <row r="23" spans="1:18">
      <c r="A23" t="s">
        <v>538</v>
      </c>
      <c r="B23">
        <v>616075280</v>
      </c>
      <c r="C23" t="s">
        <v>530</v>
      </c>
      <c r="D23">
        <v>1</v>
      </c>
      <c r="E23" s="30">
        <v>1.1696999999999999E-2</v>
      </c>
      <c r="F23" s="30">
        <v>1.1696999999999999E-2</v>
      </c>
      <c r="G23" s="30">
        <v>0.7732500000000001</v>
      </c>
      <c r="H23" s="30">
        <v>9.0447053000000006E-3</v>
      </c>
      <c r="I23" s="30">
        <v>1.3567194000000001E-3</v>
      </c>
      <c r="J23" s="30">
        <v>7.6879859000000004E-3</v>
      </c>
      <c r="K23" t="s">
        <v>567</v>
      </c>
      <c r="L23" t="s">
        <v>568</v>
      </c>
      <c r="M23" t="s">
        <v>60</v>
      </c>
      <c r="N23">
        <v>1</v>
      </c>
      <c r="O23">
        <v>1</v>
      </c>
      <c r="P23" t="s">
        <v>567</v>
      </c>
      <c r="Q23">
        <v>0</v>
      </c>
      <c r="R23" t="s">
        <v>562</v>
      </c>
    </row>
    <row r="24" spans="1:18">
      <c r="A24" t="s">
        <v>538</v>
      </c>
      <c r="B24">
        <v>616075281</v>
      </c>
      <c r="C24" t="s">
        <v>530</v>
      </c>
      <c r="D24">
        <v>1</v>
      </c>
      <c r="E24" s="30">
        <v>1.1696999999999999E-2</v>
      </c>
      <c r="F24" s="30">
        <v>1.1696999999999999E-2</v>
      </c>
      <c r="G24" s="30">
        <v>0.7732500000000001</v>
      </c>
      <c r="H24" s="30">
        <v>9.0447053000000006E-3</v>
      </c>
      <c r="I24" s="30">
        <v>1.3567194000000001E-3</v>
      </c>
      <c r="J24" s="30">
        <v>7.6879859000000004E-3</v>
      </c>
      <c r="K24" t="s">
        <v>569</v>
      </c>
      <c r="L24" t="s">
        <v>570</v>
      </c>
      <c r="M24" t="s">
        <v>60</v>
      </c>
      <c r="N24">
        <v>1</v>
      </c>
      <c r="O24">
        <v>1</v>
      </c>
      <c r="P24" t="s">
        <v>569</v>
      </c>
      <c r="Q24">
        <v>0</v>
      </c>
      <c r="R24" t="s">
        <v>562</v>
      </c>
    </row>
    <row r="25" spans="1:18">
      <c r="A25" t="s">
        <v>538</v>
      </c>
      <c r="B25">
        <v>616075283</v>
      </c>
      <c r="C25" t="s">
        <v>530</v>
      </c>
      <c r="D25">
        <v>1</v>
      </c>
      <c r="E25" s="30">
        <v>1.1696999999999999E-2</v>
      </c>
      <c r="F25" s="30">
        <v>1.1696999999999999E-2</v>
      </c>
      <c r="G25" s="30">
        <v>0.7732500000000001</v>
      </c>
      <c r="H25" s="30">
        <v>9.0447053000000006E-3</v>
      </c>
      <c r="I25" s="30">
        <v>1.3567194000000001E-3</v>
      </c>
      <c r="J25" s="30">
        <v>7.6879859000000004E-3</v>
      </c>
      <c r="K25" t="s">
        <v>571</v>
      </c>
      <c r="L25" t="s">
        <v>572</v>
      </c>
      <c r="M25" t="s">
        <v>60</v>
      </c>
      <c r="N25">
        <v>1</v>
      </c>
      <c r="O25">
        <v>1</v>
      </c>
      <c r="P25" t="s">
        <v>571</v>
      </c>
      <c r="Q25">
        <v>0</v>
      </c>
      <c r="R25" t="s">
        <v>562</v>
      </c>
    </row>
    <row r="26" spans="1:18">
      <c r="A26" t="s">
        <v>538</v>
      </c>
      <c r="B26">
        <v>616075283</v>
      </c>
      <c r="C26" t="s">
        <v>573</v>
      </c>
      <c r="D26">
        <v>1</v>
      </c>
      <c r="E26" s="30">
        <v>1.769E-3</v>
      </c>
      <c r="F26" s="30">
        <v>1.769E-3</v>
      </c>
      <c r="G26" s="30">
        <v>0.7732500000000001</v>
      </c>
      <c r="H26" s="30">
        <v>1.3678793000000001E-3</v>
      </c>
      <c r="I26" s="30">
        <v>2.0518390000000001E-4</v>
      </c>
      <c r="J26" s="30">
        <v>1.1626953000000002E-3</v>
      </c>
      <c r="K26" t="s">
        <v>571</v>
      </c>
      <c r="L26" t="s">
        <v>572</v>
      </c>
      <c r="M26" t="s">
        <v>60</v>
      </c>
      <c r="N26">
        <v>1</v>
      </c>
      <c r="O26">
        <v>1</v>
      </c>
      <c r="P26" t="s">
        <v>571</v>
      </c>
      <c r="Q26">
        <v>0</v>
      </c>
      <c r="R26" t="s">
        <v>562</v>
      </c>
    </row>
    <row r="27" spans="1:18">
      <c r="A27" t="s">
        <v>538</v>
      </c>
      <c r="B27">
        <v>616075283</v>
      </c>
      <c r="C27" t="s">
        <v>535</v>
      </c>
      <c r="D27">
        <v>1</v>
      </c>
      <c r="E27" s="30">
        <v>2.0539999999999998E-3</v>
      </c>
      <c r="F27" s="30">
        <v>2.0539999999999998E-3</v>
      </c>
      <c r="G27" s="30">
        <v>0.7732500000000001</v>
      </c>
      <c r="H27" s="30">
        <v>1.5882555E-3</v>
      </c>
      <c r="I27" s="30">
        <v>2.3824070000000002E-4</v>
      </c>
      <c r="J27" s="30">
        <v>1.3500148000000001E-3</v>
      </c>
      <c r="K27" t="s">
        <v>571</v>
      </c>
      <c r="L27" t="s">
        <v>572</v>
      </c>
      <c r="M27" t="s">
        <v>60</v>
      </c>
      <c r="N27">
        <v>1</v>
      </c>
      <c r="O27">
        <v>1</v>
      </c>
      <c r="P27" t="s">
        <v>571</v>
      </c>
      <c r="Q27">
        <v>0</v>
      </c>
      <c r="R27" t="s">
        <v>562</v>
      </c>
    </row>
    <row r="28" spans="1:18">
      <c r="A28" t="s">
        <v>538</v>
      </c>
      <c r="B28">
        <v>616075281</v>
      </c>
      <c r="C28" t="s">
        <v>573</v>
      </c>
      <c r="D28">
        <v>1</v>
      </c>
      <c r="E28" s="30">
        <v>2.5479999999999999E-3</v>
      </c>
      <c r="F28" s="30">
        <v>2.5479999999999999E-3</v>
      </c>
      <c r="G28" s="30">
        <v>0.7732500000000001</v>
      </c>
      <c r="H28" s="30">
        <v>1.9702410000000002E-3</v>
      </c>
      <c r="I28" s="30">
        <v>2.9553910000000002E-4</v>
      </c>
      <c r="J28" s="30">
        <v>1.6747019000000001E-3</v>
      </c>
      <c r="K28" t="s">
        <v>569</v>
      </c>
      <c r="L28" t="s">
        <v>570</v>
      </c>
      <c r="M28" t="s">
        <v>60</v>
      </c>
      <c r="N28">
        <v>1</v>
      </c>
      <c r="O28">
        <v>1</v>
      </c>
      <c r="P28" t="s">
        <v>569</v>
      </c>
      <c r="Q28">
        <v>0</v>
      </c>
      <c r="R28" t="s">
        <v>562</v>
      </c>
    </row>
    <row r="29" spans="1:18">
      <c r="A29" t="s">
        <v>538</v>
      </c>
      <c r="B29">
        <v>616075283</v>
      </c>
      <c r="C29" t="s">
        <v>530</v>
      </c>
      <c r="D29">
        <v>1</v>
      </c>
      <c r="E29" s="30">
        <v>1.3852999999999999E-2</v>
      </c>
      <c r="F29" s="30">
        <v>1.3852999999999999E-2</v>
      </c>
      <c r="G29" s="30">
        <v>0.7732500000000001</v>
      </c>
      <c r="H29" s="30">
        <v>1.07118323E-2</v>
      </c>
      <c r="I29" s="30">
        <v>1.6067909E-3</v>
      </c>
      <c r="J29" s="30">
        <v>9.1050413E-3</v>
      </c>
      <c r="K29" t="s">
        <v>571</v>
      </c>
      <c r="L29" t="s">
        <v>572</v>
      </c>
      <c r="M29" t="s">
        <v>60</v>
      </c>
      <c r="N29">
        <v>1</v>
      </c>
      <c r="O29">
        <v>1</v>
      </c>
      <c r="P29" t="s">
        <v>571</v>
      </c>
      <c r="Q29">
        <v>0</v>
      </c>
      <c r="R29" t="s">
        <v>562</v>
      </c>
    </row>
    <row r="30" spans="1:18">
      <c r="A30" t="s">
        <v>538</v>
      </c>
      <c r="B30">
        <v>616075283</v>
      </c>
      <c r="C30" t="s">
        <v>530</v>
      </c>
      <c r="D30">
        <v>1</v>
      </c>
      <c r="E30" s="30">
        <v>1.6153000000000001E-2</v>
      </c>
      <c r="F30" s="30">
        <v>1.6153000000000001E-2</v>
      </c>
      <c r="G30" s="30">
        <v>0.7732500000000001</v>
      </c>
      <c r="H30" s="30">
        <v>1.24903073E-2</v>
      </c>
      <c r="I30" s="30">
        <v>1.8735648000000001E-3</v>
      </c>
      <c r="J30" s="30">
        <v>1.06167424E-2</v>
      </c>
      <c r="K30" t="s">
        <v>571</v>
      </c>
      <c r="L30" t="s">
        <v>572</v>
      </c>
      <c r="M30" t="s">
        <v>60</v>
      </c>
      <c r="N30">
        <v>1</v>
      </c>
      <c r="O30">
        <v>1</v>
      </c>
      <c r="P30" t="s">
        <v>571</v>
      </c>
      <c r="Q30">
        <v>0</v>
      </c>
      <c r="R30" t="s">
        <v>562</v>
      </c>
    </row>
    <row r="31" spans="1:18">
      <c r="A31" t="s">
        <v>64</v>
      </c>
      <c r="B31">
        <v>261778663</v>
      </c>
      <c r="C31" t="s">
        <v>530</v>
      </c>
      <c r="D31">
        <v>3</v>
      </c>
      <c r="E31" s="30">
        <v>1.2614E-2</v>
      </c>
      <c r="F31" s="30">
        <v>3.7842000000000001E-2</v>
      </c>
      <c r="G31" s="30">
        <v>1</v>
      </c>
      <c r="H31" s="30">
        <v>3.7842000000000001E-2</v>
      </c>
      <c r="I31" s="30">
        <v>5.6763567999999999E-3</v>
      </c>
      <c r="J31" s="30">
        <v>3.2165643200000003E-2</v>
      </c>
      <c r="K31" t="s">
        <v>574</v>
      </c>
      <c r="L31" t="s">
        <v>575</v>
      </c>
      <c r="M31" t="s">
        <v>576</v>
      </c>
      <c r="N31">
        <v>1</v>
      </c>
      <c r="O31">
        <v>1</v>
      </c>
      <c r="P31" t="s">
        <v>574</v>
      </c>
      <c r="Q31">
        <v>0</v>
      </c>
      <c r="R31" t="s">
        <v>69</v>
      </c>
    </row>
    <row r="32" spans="1:18">
      <c r="A32" t="s">
        <v>64</v>
      </c>
      <c r="B32">
        <v>261779058</v>
      </c>
      <c r="C32" t="s">
        <v>530</v>
      </c>
      <c r="D32">
        <v>1</v>
      </c>
      <c r="E32" s="30">
        <v>1.2614E-2</v>
      </c>
      <c r="F32" s="30">
        <v>1.2614E-2</v>
      </c>
      <c r="G32" s="30">
        <v>1</v>
      </c>
      <c r="H32" s="30">
        <v>1.2614E-2</v>
      </c>
      <c r="I32" s="30">
        <v>1.8921189E-3</v>
      </c>
      <c r="J32" s="30">
        <v>1.07218811E-2</v>
      </c>
      <c r="K32" t="s">
        <v>577</v>
      </c>
      <c r="L32" t="s">
        <v>578</v>
      </c>
      <c r="M32" t="s">
        <v>576</v>
      </c>
      <c r="N32">
        <v>1</v>
      </c>
      <c r="O32">
        <v>1</v>
      </c>
      <c r="P32" t="s">
        <v>577</v>
      </c>
      <c r="Q32">
        <v>0</v>
      </c>
      <c r="R32" t="s">
        <v>69</v>
      </c>
    </row>
    <row r="33" spans="1:18">
      <c r="A33" t="s">
        <v>64</v>
      </c>
      <c r="B33">
        <v>261779255</v>
      </c>
      <c r="C33" t="s">
        <v>530</v>
      </c>
      <c r="D33">
        <v>1</v>
      </c>
      <c r="E33" s="30">
        <v>1.2614E-2</v>
      </c>
      <c r="F33" s="30">
        <v>1.2614E-2</v>
      </c>
      <c r="G33" s="30">
        <v>1</v>
      </c>
      <c r="H33" s="30">
        <v>1.2614E-2</v>
      </c>
      <c r="I33" s="30">
        <v>1.8921189E-3</v>
      </c>
      <c r="J33" s="30">
        <v>1.07218811E-2</v>
      </c>
      <c r="K33" t="s">
        <v>579</v>
      </c>
      <c r="L33" t="s">
        <v>580</v>
      </c>
      <c r="M33" t="s">
        <v>576</v>
      </c>
      <c r="N33">
        <v>1</v>
      </c>
      <c r="O33">
        <v>1</v>
      </c>
      <c r="P33" t="s">
        <v>579</v>
      </c>
      <c r="Q33">
        <v>0</v>
      </c>
      <c r="R33" t="s">
        <v>69</v>
      </c>
    </row>
    <row r="34" spans="1:18">
      <c r="A34" t="s">
        <v>64</v>
      </c>
      <c r="B34">
        <v>261779272</v>
      </c>
      <c r="C34" t="s">
        <v>530</v>
      </c>
      <c r="D34">
        <v>1</v>
      </c>
      <c r="E34" s="30">
        <v>1.2614E-2</v>
      </c>
      <c r="F34" s="30">
        <v>1.2614E-2</v>
      </c>
      <c r="G34" s="30">
        <v>1</v>
      </c>
      <c r="H34" s="30">
        <v>1.2614E-2</v>
      </c>
      <c r="I34" s="30">
        <v>1.8921189E-3</v>
      </c>
      <c r="J34" s="30">
        <v>1.07218811E-2</v>
      </c>
      <c r="K34" t="s">
        <v>581</v>
      </c>
      <c r="L34" t="s">
        <v>582</v>
      </c>
      <c r="M34" t="s">
        <v>576</v>
      </c>
      <c r="N34">
        <v>1</v>
      </c>
      <c r="O34">
        <v>1</v>
      </c>
      <c r="P34" t="s">
        <v>581</v>
      </c>
      <c r="Q34">
        <v>0</v>
      </c>
      <c r="R34" t="s">
        <v>69</v>
      </c>
    </row>
    <row r="35" spans="1:18">
      <c r="A35" t="s">
        <v>64</v>
      </c>
      <c r="B35">
        <v>261779369</v>
      </c>
      <c r="C35" t="s">
        <v>530</v>
      </c>
      <c r="D35">
        <v>1</v>
      </c>
      <c r="E35" s="30">
        <v>1.2614E-2</v>
      </c>
      <c r="F35" s="30">
        <v>1.2614E-2</v>
      </c>
      <c r="G35" s="30">
        <v>1</v>
      </c>
      <c r="H35" s="30">
        <v>1.2614E-2</v>
      </c>
      <c r="I35" s="30">
        <v>1.8921189E-3</v>
      </c>
      <c r="J35" s="30">
        <v>1.07218811E-2</v>
      </c>
      <c r="K35" t="s">
        <v>583</v>
      </c>
      <c r="L35" t="s">
        <v>584</v>
      </c>
      <c r="M35" t="s">
        <v>576</v>
      </c>
      <c r="N35">
        <v>1</v>
      </c>
      <c r="O35">
        <v>1</v>
      </c>
      <c r="P35" t="s">
        <v>583</v>
      </c>
      <c r="Q35">
        <v>0</v>
      </c>
      <c r="R35" t="s">
        <v>69</v>
      </c>
    </row>
    <row r="36" spans="1:18">
      <c r="A36" t="s">
        <v>64</v>
      </c>
      <c r="B36">
        <v>261779478</v>
      </c>
      <c r="C36" t="s">
        <v>530</v>
      </c>
      <c r="D36">
        <v>1</v>
      </c>
      <c r="E36" s="30">
        <v>1.2614E-2</v>
      </c>
      <c r="F36" s="30">
        <v>1.2614E-2</v>
      </c>
      <c r="G36" s="30">
        <v>1</v>
      </c>
      <c r="H36" s="30">
        <v>1.2614E-2</v>
      </c>
      <c r="I36" s="30">
        <v>1.8921189E-3</v>
      </c>
      <c r="J36" s="30">
        <v>1.07218811E-2</v>
      </c>
      <c r="K36" t="s">
        <v>585</v>
      </c>
      <c r="L36" t="s">
        <v>586</v>
      </c>
      <c r="M36" t="s">
        <v>576</v>
      </c>
      <c r="N36">
        <v>1</v>
      </c>
      <c r="O36">
        <v>1</v>
      </c>
      <c r="P36" t="s">
        <v>585</v>
      </c>
      <c r="Q36">
        <v>0</v>
      </c>
      <c r="R36" t="s">
        <v>69</v>
      </c>
    </row>
    <row r="37" spans="1:18">
      <c r="A37" t="s">
        <v>64</v>
      </c>
      <c r="B37">
        <v>261779581</v>
      </c>
      <c r="C37" t="s">
        <v>530</v>
      </c>
      <c r="D37">
        <v>1</v>
      </c>
      <c r="E37" s="30">
        <v>1.2614E-2</v>
      </c>
      <c r="F37" s="30">
        <v>1.2614E-2</v>
      </c>
      <c r="G37" s="30">
        <v>1</v>
      </c>
      <c r="H37" s="30">
        <v>1.2614E-2</v>
      </c>
      <c r="I37" s="30">
        <v>1.8921189E-3</v>
      </c>
      <c r="J37" s="30">
        <v>1.07218811E-2</v>
      </c>
      <c r="K37" t="s">
        <v>587</v>
      </c>
      <c r="L37" t="s">
        <v>588</v>
      </c>
      <c r="M37" t="s">
        <v>576</v>
      </c>
      <c r="N37">
        <v>1</v>
      </c>
      <c r="O37">
        <v>1</v>
      </c>
      <c r="P37" t="s">
        <v>587</v>
      </c>
      <c r="Q37">
        <v>0</v>
      </c>
      <c r="R37" t="s">
        <v>69</v>
      </c>
    </row>
    <row r="38" spans="1:18">
      <c r="A38" t="s">
        <v>64</v>
      </c>
      <c r="B38">
        <v>263079773</v>
      </c>
      <c r="C38" t="s">
        <v>530</v>
      </c>
      <c r="D38">
        <v>1</v>
      </c>
      <c r="E38" s="30">
        <v>1.2614E-2</v>
      </c>
      <c r="F38" s="30">
        <v>1.2614E-2</v>
      </c>
      <c r="G38" s="30">
        <v>1</v>
      </c>
      <c r="H38" s="30">
        <v>1.2614E-2</v>
      </c>
      <c r="I38" s="30">
        <v>1.8921189E-3</v>
      </c>
      <c r="J38" s="30">
        <v>1.07218811E-2</v>
      </c>
      <c r="K38" t="s">
        <v>589</v>
      </c>
      <c r="L38" t="s">
        <v>590</v>
      </c>
      <c r="M38" t="s">
        <v>576</v>
      </c>
      <c r="N38">
        <v>1</v>
      </c>
      <c r="O38">
        <v>1</v>
      </c>
      <c r="P38" t="s">
        <v>589</v>
      </c>
      <c r="Q38">
        <v>0</v>
      </c>
      <c r="R38" t="s">
        <v>69</v>
      </c>
    </row>
    <row r="39" spans="1:18">
      <c r="A39" t="s">
        <v>70</v>
      </c>
      <c r="B39">
        <v>262133052</v>
      </c>
      <c r="C39" t="s">
        <v>539</v>
      </c>
      <c r="D39">
        <v>1</v>
      </c>
      <c r="E39" s="30">
        <v>0.127077</v>
      </c>
      <c r="F39" s="30">
        <v>0.127077</v>
      </c>
      <c r="G39" s="30">
        <v>8.2000000000000003E-2</v>
      </c>
      <c r="H39" s="30">
        <v>1.0420314E-2</v>
      </c>
      <c r="I39" s="30">
        <v>1.5630627000000001E-3</v>
      </c>
      <c r="J39" s="30">
        <v>8.8572513000000005E-3</v>
      </c>
      <c r="K39" t="s">
        <v>591</v>
      </c>
      <c r="L39" t="s">
        <v>592</v>
      </c>
      <c r="M39" t="s">
        <v>67</v>
      </c>
      <c r="N39">
        <v>1</v>
      </c>
      <c r="O39">
        <v>1</v>
      </c>
      <c r="P39" t="s">
        <v>591</v>
      </c>
      <c r="Q39">
        <v>0</v>
      </c>
      <c r="R39" t="s">
        <v>69</v>
      </c>
    </row>
    <row r="40" spans="1:18">
      <c r="A40" t="s">
        <v>70</v>
      </c>
      <c r="B40">
        <v>262133125</v>
      </c>
      <c r="C40" t="s">
        <v>539</v>
      </c>
      <c r="D40">
        <v>2</v>
      </c>
      <c r="E40" s="30">
        <v>0.127077</v>
      </c>
      <c r="F40" s="30">
        <v>0.25415399999999999</v>
      </c>
      <c r="G40" s="30">
        <v>8.2000000000000003E-2</v>
      </c>
      <c r="H40" s="30">
        <v>2.0840628E-2</v>
      </c>
      <c r="I40" s="30">
        <v>3.1261255000000002E-3</v>
      </c>
      <c r="J40" s="30">
        <v>1.77145025E-2</v>
      </c>
      <c r="K40" t="s">
        <v>593</v>
      </c>
      <c r="L40" t="s">
        <v>594</v>
      </c>
      <c r="M40" t="s">
        <v>67</v>
      </c>
      <c r="N40">
        <v>1</v>
      </c>
      <c r="O40">
        <v>1</v>
      </c>
      <c r="P40" t="s">
        <v>593</v>
      </c>
      <c r="Q40">
        <v>0</v>
      </c>
      <c r="R40" t="s">
        <v>69</v>
      </c>
    </row>
    <row r="41" spans="1:18">
      <c r="A41" t="s">
        <v>70</v>
      </c>
      <c r="B41">
        <v>263098796</v>
      </c>
      <c r="C41" t="s">
        <v>539</v>
      </c>
      <c r="D41">
        <v>3</v>
      </c>
      <c r="E41" s="30">
        <v>0.127077</v>
      </c>
      <c r="F41" s="30">
        <v>0.38123099999999999</v>
      </c>
      <c r="G41" s="30">
        <v>8.2000000000000003E-2</v>
      </c>
      <c r="H41" s="30">
        <v>3.1260942E-2</v>
      </c>
      <c r="I41" s="30">
        <v>4.6891882000000005E-3</v>
      </c>
      <c r="J41" s="30">
        <v>2.65717538E-2</v>
      </c>
      <c r="K41" t="s">
        <v>595</v>
      </c>
      <c r="L41" t="s">
        <v>596</v>
      </c>
      <c r="M41" t="s">
        <v>67</v>
      </c>
      <c r="N41">
        <v>1</v>
      </c>
      <c r="O41">
        <v>1</v>
      </c>
      <c r="P41" t="s">
        <v>595</v>
      </c>
      <c r="Q41">
        <v>0</v>
      </c>
      <c r="R41" t="s">
        <v>69</v>
      </c>
    </row>
    <row r="42" spans="1:18">
      <c r="A42" t="s">
        <v>70</v>
      </c>
      <c r="B42">
        <v>263099158</v>
      </c>
      <c r="C42" t="s">
        <v>539</v>
      </c>
      <c r="D42">
        <v>1</v>
      </c>
      <c r="E42" s="30">
        <v>0.127077</v>
      </c>
      <c r="F42" s="30">
        <v>0.127077</v>
      </c>
      <c r="G42" s="30">
        <v>8.2000000000000003E-2</v>
      </c>
      <c r="H42" s="30">
        <v>1.0420314E-2</v>
      </c>
      <c r="I42" s="30">
        <v>1.5630627000000001E-3</v>
      </c>
      <c r="J42" s="30">
        <v>8.8572513000000005E-3</v>
      </c>
      <c r="K42" t="s">
        <v>65</v>
      </c>
      <c r="L42" t="s">
        <v>68</v>
      </c>
      <c r="M42" t="s">
        <v>67</v>
      </c>
      <c r="N42">
        <v>1</v>
      </c>
      <c r="O42">
        <v>1</v>
      </c>
      <c r="P42" t="s">
        <v>65</v>
      </c>
      <c r="Q42">
        <v>0</v>
      </c>
      <c r="R42" t="s">
        <v>69</v>
      </c>
    </row>
    <row r="43" spans="1:18">
      <c r="A43" t="s">
        <v>70</v>
      </c>
      <c r="B43">
        <v>262133052</v>
      </c>
      <c r="C43" t="s">
        <v>530</v>
      </c>
      <c r="D43">
        <v>1</v>
      </c>
      <c r="E43" s="30">
        <v>0.187169</v>
      </c>
      <c r="F43" s="30">
        <v>0.187169</v>
      </c>
      <c r="G43" s="30">
        <v>8.2000000000000003E-2</v>
      </c>
      <c r="H43" s="30">
        <v>1.5347858000000001E-2</v>
      </c>
      <c r="I43" s="30">
        <v>2.3022017000000001E-3</v>
      </c>
      <c r="J43" s="30">
        <v>1.30456563E-2</v>
      </c>
      <c r="K43" t="s">
        <v>591</v>
      </c>
      <c r="L43" t="s">
        <v>592</v>
      </c>
      <c r="M43" t="s">
        <v>67</v>
      </c>
      <c r="N43">
        <v>1</v>
      </c>
      <c r="O43">
        <v>1</v>
      </c>
      <c r="P43" t="s">
        <v>591</v>
      </c>
      <c r="Q43">
        <v>0</v>
      </c>
      <c r="R43" t="s">
        <v>69</v>
      </c>
    </row>
    <row r="44" spans="1:18">
      <c r="A44" t="s">
        <v>70</v>
      </c>
      <c r="B44">
        <v>262133125</v>
      </c>
      <c r="C44" t="s">
        <v>530</v>
      </c>
      <c r="D44">
        <v>1</v>
      </c>
      <c r="E44" s="30">
        <v>0.187169</v>
      </c>
      <c r="F44" s="30">
        <v>0.187169</v>
      </c>
      <c r="G44" s="30">
        <v>8.2000000000000003E-2</v>
      </c>
      <c r="H44" s="30">
        <v>1.5347858000000001E-2</v>
      </c>
      <c r="I44" s="30">
        <v>2.3022017000000001E-3</v>
      </c>
      <c r="J44" s="30">
        <v>1.30456563E-2</v>
      </c>
      <c r="K44" t="s">
        <v>593</v>
      </c>
      <c r="L44" t="s">
        <v>594</v>
      </c>
      <c r="M44" t="s">
        <v>67</v>
      </c>
      <c r="N44">
        <v>1</v>
      </c>
      <c r="O44">
        <v>1</v>
      </c>
      <c r="P44" t="s">
        <v>593</v>
      </c>
      <c r="Q44">
        <v>0</v>
      </c>
      <c r="R44" t="s">
        <v>69</v>
      </c>
    </row>
    <row r="45" spans="1:18">
      <c r="A45" t="s">
        <v>70</v>
      </c>
      <c r="B45">
        <v>262133131</v>
      </c>
      <c r="C45" t="s">
        <v>530</v>
      </c>
      <c r="D45">
        <v>3</v>
      </c>
      <c r="E45" s="30">
        <v>0.187169</v>
      </c>
      <c r="F45" s="30">
        <v>0.56150699999999998</v>
      </c>
      <c r="G45" s="30">
        <v>8.2000000000000003E-2</v>
      </c>
      <c r="H45" s="30">
        <v>4.6043574000000004E-2</v>
      </c>
      <c r="I45" s="30">
        <v>6.9066052000000006E-3</v>
      </c>
      <c r="J45" s="30">
        <v>3.9136968800000005E-2</v>
      </c>
      <c r="K45" t="s">
        <v>597</v>
      </c>
      <c r="L45" t="s">
        <v>598</v>
      </c>
      <c r="M45" t="s">
        <v>67</v>
      </c>
      <c r="N45">
        <v>1</v>
      </c>
      <c r="O45">
        <v>1</v>
      </c>
      <c r="P45" t="s">
        <v>597</v>
      </c>
      <c r="Q45">
        <v>0</v>
      </c>
      <c r="R45" t="s">
        <v>69</v>
      </c>
    </row>
    <row r="46" spans="1:18">
      <c r="A46" t="s">
        <v>70</v>
      </c>
      <c r="B46">
        <v>262133188</v>
      </c>
      <c r="C46" t="s">
        <v>530</v>
      </c>
      <c r="D46">
        <v>1</v>
      </c>
      <c r="E46" s="30">
        <v>0.187169</v>
      </c>
      <c r="F46" s="30">
        <v>0.187169</v>
      </c>
      <c r="G46" s="30">
        <v>8.2000000000000003E-2</v>
      </c>
      <c r="H46" s="30">
        <v>1.5347858000000001E-2</v>
      </c>
      <c r="I46" s="30">
        <v>2.3022017000000001E-3</v>
      </c>
      <c r="J46" s="30">
        <v>1.30456563E-2</v>
      </c>
      <c r="K46" t="s">
        <v>71</v>
      </c>
      <c r="L46" t="s">
        <v>72</v>
      </c>
      <c r="M46" t="s">
        <v>67</v>
      </c>
      <c r="N46">
        <v>1</v>
      </c>
      <c r="O46">
        <v>1</v>
      </c>
      <c r="P46" t="s">
        <v>71</v>
      </c>
      <c r="Q46">
        <v>0</v>
      </c>
      <c r="R46" t="s">
        <v>69</v>
      </c>
    </row>
    <row r="47" spans="1:18">
      <c r="A47" t="s">
        <v>70</v>
      </c>
      <c r="B47">
        <v>262133207</v>
      </c>
      <c r="C47" t="s">
        <v>530</v>
      </c>
      <c r="D47">
        <v>1</v>
      </c>
      <c r="E47" s="30">
        <v>0.187169</v>
      </c>
      <c r="F47" s="30">
        <v>0.187169</v>
      </c>
      <c r="G47" s="30">
        <v>8.2000000000000003E-2</v>
      </c>
      <c r="H47" s="30">
        <v>1.5347858000000001E-2</v>
      </c>
      <c r="I47" s="30">
        <v>2.3022017000000001E-3</v>
      </c>
      <c r="J47" s="30">
        <v>1.30456563E-2</v>
      </c>
      <c r="K47" t="s">
        <v>599</v>
      </c>
      <c r="L47" t="s">
        <v>600</v>
      </c>
      <c r="M47" t="s">
        <v>67</v>
      </c>
      <c r="N47">
        <v>1</v>
      </c>
      <c r="O47">
        <v>1</v>
      </c>
      <c r="P47" t="s">
        <v>599</v>
      </c>
      <c r="Q47">
        <v>0</v>
      </c>
      <c r="R47" t="s">
        <v>69</v>
      </c>
    </row>
    <row r="48" spans="1:18">
      <c r="A48" t="s">
        <v>70</v>
      </c>
      <c r="B48">
        <v>262133318</v>
      </c>
      <c r="C48" t="s">
        <v>530</v>
      </c>
      <c r="D48">
        <v>2</v>
      </c>
      <c r="E48" s="30">
        <v>0.187169</v>
      </c>
      <c r="F48" s="30">
        <v>0.374338</v>
      </c>
      <c r="G48" s="30">
        <v>8.2000000000000003E-2</v>
      </c>
      <c r="H48" s="30">
        <v>3.0695716000000001E-2</v>
      </c>
      <c r="I48" s="30">
        <v>4.6044034000000001E-3</v>
      </c>
      <c r="J48" s="30">
        <v>2.60913126E-2</v>
      </c>
      <c r="K48" t="s">
        <v>601</v>
      </c>
      <c r="L48" t="s">
        <v>602</v>
      </c>
      <c r="M48" t="s">
        <v>67</v>
      </c>
      <c r="N48">
        <v>1</v>
      </c>
      <c r="O48">
        <v>1</v>
      </c>
      <c r="P48" t="s">
        <v>601</v>
      </c>
      <c r="Q48">
        <v>0</v>
      </c>
      <c r="R48" t="s">
        <v>69</v>
      </c>
    </row>
    <row r="49" spans="1:18">
      <c r="A49" t="s">
        <v>70</v>
      </c>
      <c r="B49">
        <v>262133354</v>
      </c>
      <c r="C49" t="s">
        <v>530</v>
      </c>
      <c r="D49">
        <v>1</v>
      </c>
      <c r="E49" s="30">
        <v>0.187169</v>
      </c>
      <c r="F49" s="30">
        <v>0.187169</v>
      </c>
      <c r="G49" s="30">
        <v>8.2000000000000003E-2</v>
      </c>
      <c r="H49" s="30">
        <v>1.5347858000000001E-2</v>
      </c>
      <c r="I49" s="30">
        <v>2.3022017000000001E-3</v>
      </c>
      <c r="J49" s="30">
        <v>1.30456563E-2</v>
      </c>
      <c r="K49" t="s">
        <v>603</v>
      </c>
      <c r="L49" t="s">
        <v>604</v>
      </c>
      <c r="M49" t="s">
        <v>67</v>
      </c>
      <c r="N49">
        <v>1</v>
      </c>
      <c r="O49">
        <v>1</v>
      </c>
      <c r="P49" t="s">
        <v>603</v>
      </c>
      <c r="Q49">
        <v>0</v>
      </c>
      <c r="R49" t="s">
        <v>69</v>
      </c>
    </row>
    <row r="50" spans="1:18">
      <c r="A50" t="s">
        <v>70</v>
      </c>
      <c r="B50">
        <v>262133409</v>
      </c>
      <c r="C50" t="s">
        <v>530</v>
      </c>
      <c r="D50">
        <v>1</v>
      </c>
      <c r="E50" s="30">
        <v>0.187169</v>
      </c>
      <c r="F50" s="30">
        <v>0.187169</v>
      </c>
      <c r="G50" s="30">
        <v>8.2000000000000003E-2</v>
      </c>
      <c r="H50" s="30">
        <v>1.5347858000000001E-2</v>
      </c>
      <c r="I50" s="30">
        <v>2.3022017000000001E-3</v>
      </c>
      <c r="J50" s="30">
        <v>1.30456563E-2</v>
      </c>
      <c r="K50" t="s">
        <v>605</v>
      </c>
      <c r="L50" t="s">
        <v>606</v>
      </c>
      <c r="M50" t="s">
        <v>67</v>
      </c>
      <c r="N50">
        <v>1</v>
      </c>
      <c r="O50">
        <v>1</v>
      </c>
      <c r="P50" t="s">
        <v>605</v>
      </c>
      <c r="Q50">
        <v>0</v>
      </c>
      <c r="R50" t="s">
        <v>69</v>
      </c>
    </row>
    <row r="51" spans="1:18">
      <c r="A51" t="s">
        <v>70</v>
      </c>
      <c r="B51">
        <v>262133543</v>
      </c>
      <c r="C51" t="s">
        <v>530</v>
      </c>
      <c r="D51">
        <v>3</v>
      </c>
      <c r="E51" s="30">
        <v>0.187169</v>
      </c>
      <c r="F51" s="30">
        <v>0.56150699999999998</v>
      </c>
      <c r="G51" s="30">
        <v>8.2000000000000003E-2</v>
      </c>
      <c r="H51" s="30">
        <v>4.6043574000000004E-2</v>
      </c>
      <c r="I51" s="30">
        <v>6.9066052000000006E-3</v>
      </c>
      <c r="J51" s="30">
        <v>3.9136968800000005E-2</v>
      </c>
      <c r="K51" t="s">
        <v>607</v>
      </c>
      <c r="L51" t="s">
        <v>608</v>
      </c>
      <c r="M51" t="s">
        <v>67</v>
      </c>
      <c r="N51">
        <v>1</v>
      </c>
      <c r="O51">
        <v>1</v>
      </c>
      <c r="P51" t="s">
        <v>607</v>
      </c>
      <c r="Q51">
        <v>0</v>
      </c>
      <c r="R51" t="s">
        <v>69</v>
      </c>
    </row>
    <row r="52" spans="1:18">
      <c r="A52" t="s">
        <v>70</v>
      </c>
      <c r="B52">
        <v>262133583</v>
      </c>
      <c r="C52" t="s">
        <v>530</v>
      </c>
      <c r="D52">
        <v>1</v>
      </c>
      <c r="E52" s="30">
        <v>0.187169</v>
      </c>
      <c r="F52" s="30">
        <v>0.187169</v>
      </c>
      <c r="G52" s="30">
        <v>8.2000000000000003E-2</v>
      </c>
      <c r="H52" s="30">
        <v>1.5347858000000001E-2</v>
      </c>
      <c r="I52" s="30">
        <v>2.3022017000000001E-3</v>
      </c>
      <c r="J52" s="30">
        <v>1.30456563E-2</v>
      </c>
      <c r="K52" t="s">
        <v>609</v>
      </c>
      <c r="L52" t="s">
        <v>610</v>
      </c>
      <c r="M52" t="s">
        <v>67</v>
      </c>
      <c r="N52">
        <v>1</v>
      </c>
      <c r="O52">
        <v>1</v>
      </c>
      <c r="P52" t="s">
        <v>609</v>
      </c>
      <c r="Q52">
        <v>0</v>
      </c>
      <c r="R52" t="s">
        <v>69</v>
      </c>
    </row>
    <row r="53" spans="1:18">
      <c r="A53" t="s">
        <v>70</v>
      </c>
      <c r="B53">
        <v>263098556</v>
      </c>
      <c r="C53" t="s">
        <v>530</v>
      </c>
      <c r="D53">
        <v>1</v>
      </c>
      <c r="E53" s="30">
        <v>0.187169</v>
      </c>
      <c r="F53" s="30">
        <v>0.187169</v>
      </c>
      <c r="G53" s="30">
        <v>8.2000000000000003E-2</v>
      </c>
      <c r="H53" s="30">
        <v>1.5347858000000001E-2</v>
      </c>
      <c r="I53" s="30">
        <v>2.3022017000000001E-3</v>
      </c>
      <c r="J53" s="30">
        <v>1.30456563E-2</v>
      </c>
      <c r="K53" t="s">
        <v>611</v>
      </c>
      <c r="L53" t="s">
        <v>612</v>
      </c>
      <c r="M53" t="s">
        <v>67</v>
      </c>
      <c r="N53">
        <v>1</v>
      </c>
      <c r="O53">
        <v>1</v>
      </c>
      <c r="P53" t="s">
        <v>611</v>
      </c>
      <c r="Q53">
        <v>0</v>
      </c>
      <c r="R53" t="s">
        <v>69</v>
      </c>
    </row>
    <row r="54" spans="1:18">
      <c r="A54" t="s">
        <v>70</v>
      </c>
      <c r="B54">
        <v>263099008</v>
      </c>
      <c r="C54" t="s">
        <v>530</v>
      </c>
      <c r="D54">
        <v>1</v>
      </c>
      <c r="E54" s="30">
        <v>0.187169</v>
      </c>
      <c r="F54" s="30">
        <v>0.187169</v>
      </c>
      <c r="G54" s="30">
        <v>8.2000000000000003E-2</v>
      </c>
      <c r="H54" s="30">
        <v>1.5347858000000001E-2</v>
      </c>
      <c r="I54" s="30">
        <v>2.3022017000000001E-3</v>
      </c>
      <c r="J54" s="30">
        <v>1.30456563E-2</v>
      </c>
      <c r="K54" t="s">
        <v>613</v>
      </c>
      <c r="L54" t="s">
        <v>614</v>
      </c>
      <c r="M54" t="s">
        <v>67</v>
      </c>
      <c r="N54">
        <v>1</v>
      </c>
      <c r="O54">
        <v>1</v>
      </c>
      <c r="P54" t="s">
        <v>613</v>
      </c>
      <c r="Q54">
        <v>0</v>
      </c>
      <c r="R54" t="s">
        <v>69</v>
      </c>
    </row>
    <row r="55" spans="1:18">
      <c r="A55" t="s">
        <v>70</v>
      </c>
      <c r="B55">
        <v>263099158</v>
      </c>
      <c r="C55" t="s">
        <v>530</v>
      </c>
      <c r="D55">
        <v>3</v>
      </c>
      <c r="E55" s="30">
        <v>0.187169</v>
      </c>
      <c r="F55" s="30">
        <v>0.56150699999999998</v>
      </c>
      <c r="G55" s="30">
        <v>8.2000000000000003E-2</v>
      </c>
      <c r="H55" s="30">
        <v>4.6043574000000004E-2</v>
      </c>
      <c r="I55" s="30">
        <v>6.9066052000000006E-3</v>
      </c>
      <c r="J55" s="30">
        <v>3.9136968800000005E-2</v>
      </c>
      <c r="K55" t="s">
        <v>65</v>
      </c>
      <c r="L55" t="s">
        <v>68</v>
      </c>
      <c r="M55" t="s">
        <v>67</v>
      </c>
      <c r="N55">
        <v>1</v>
      </c>
      <c r="O55">
        <v>1</v>
      </c>
      <c r="P55" t="s">
        <v>65</v>
      </c>
      <c r="Q55">
        <v>0</v>
      </c>
      <c r="R55" t="s">
        <v>69</v>
      </c>
    </row>
    <row r="56" spans="1:18">
      <c r="A56" t="s">
        <v>70</v>
      </c>
      <c r="B56">
        <v>263099789</v>
      </c>
      <c r="C56" t="s">
        <v>530</v>
      </c>
      <c r="D56">
        <v>4</v>
      </c>
      <c r="E56" s="30">
        <v>0.187169</v>
      </c>
      <c r="F56" s="30">
        <v>0.74867600000000001</v>
      </c>
      <c r="G56" s="30">
        <v>8.2000000000000003E-2</v>
      </c>
      <c r="H56" s="30">
        <v>6.1391432000000003E-2</v>
      </c>
      <c r="I56" s="30">
        <v>9.2088068999999998E-3</v>
      </c>
      <c r="J56" s="30">
        <v>5.2182625100000005E-2</v>
      </c>
      <c r="K56" t="s">
        <v>615</v>
      </c>
      <c r="L56" t="s">
        <v>616</v>
      </c>
      <c r="M56" t="s">
        <v>67</v>
      </c>
      <c r="N56">
        <v>1</v>
      </c>
      <c r="O56">
        <v>1</v>
      </c>
      <c r="P56" t="s">
        <v>615</v>
      </c>
      <c r="Q56">
        <v>0</v>
      </c>
      <c r="R56" t="s">
        <v>69</v>
      </c>
    </row>
    <row r="57" spans="1:18">
      <c r="A57" t="s">
        <v>70</v>
      </c>
      <c r="B57">
        <v>262133052</v>
      </c>
      <c r="C57" t="s">
        <v>535</v>
      </c>
      <c r="D57">
        <v>1</v>
      </c>
      <c r="E57" s="30">
        <v>2.3056999999999998E-2</v>
      </c>
      <c r="F57" s="30">
        <v>2.3056999999999998E-2</v>
      </c>
      <c r="G57" s="30">
        <v>8.2000000000000003E-2</v>
      </c>
      <c r="H57" s="30">
        <v>1.8906740000000002E-3</v>
      </c>
      <c r="I57" s="30">
        <v>2.8360389999999998E-4</v>
      </c>
      <c r="J57" s="30">
        <v>1.6070701E-3</v>
      </c>
      <c r="K57" t="s">
        <v>591</v>
      </c>
      <c r="L57" t="s">
        <v>592</v>
      </c>
      <c r="M57" t="s">
        <v>67</v>
      </c>
      <c r="N57">
        <v>1</v>
      </c>
      <c r="O57">
        <v>1</v>
      </c>
      <c r="P57" t="s">
        <v>591</v>
      </c>
      <c r="Q57">
        <v>0</v>
      </c>
      <c r="R57" t="s">
        <v>69</v>
      </c>
    </row>
    <row r="58" spans="1:18">
      <c r="A58" t="s">
        <v>70</v>
      </c>
      <c r="B58">
        <v>262133125</v>
      </c>
      <c r="C58" t="s">
        <v>535</v>
      </c>
      <c r="D58">
        <v>1</v>
      </c>
      <c r="E58" s="30">
        <v>2.3056999999999998E-2</v>
      </c>
      <c r="F58" s="30">
        <v>2.3056999999999998E-2</v>
      </c>
      <c r="G58" s="30">
        <v>8.2000000000000003E-2</v>
      </c>
      <c r="H58" s="30">
        <v>1.8906740000000002E-3</v>
      </c>
      <c r="I58" s="30">
        <v>2.8360389999999998E-4</v>
      </c>
      <c r="J58" s="30">
        <v>1.6070701E-3</v>
      </c>
      <c r="K58" t="s">
        <v>593</v>
      </c>
      <c r="L58" t="s">
        <v>594</v>
      </c>
      <c r="M58" t="s">
        <v>67</v>
      </c>
      <c r="N58">
        <v>1</v>
      </c>
      <c r="O58">
        <v>1</v>
      </c>
      <c r="P58" t="s">
        <v>593</v>
      </c>
      <c r="Q58">
        <v>0</v>
      </c>
      <c r="R58" t="s">
        <v>69</v>
      </c>
    </row>
    <row r="59" spans="1:18">
      <c r="A59" t="s">
        <v>70</v>
      </c>
      <c r="B59">
        <v>263098796</v>
      </c>
      <c r="C59" t="s">
        <v>535</v>
      </c>
      <c r="D59">
        <v>1</v>
      </c>
      <c r="E59" s="30">
        <v>2.3056999999999998E-2</v>
      </c>
      <c r="F59" s="30">
        <v>2.3056999999999998E-2</v>
      </c>
      <c r="G59" s="30">
        <v>8.2000000000000003E-2</v>
      </c>
      <c r="H59" s="30">
        <v>1.8906740000000002E-3</v>
      </c>
      <c r="I59" s="30">
        <v>2.8360389999999998E-4</v>
      </c>
      <c r="J59" s="30">
        <v>1.6070701E-3</v>
      </c>
      <c r="K59" t="s">
        <v>595</v>
      </c>
      <c r="L59" t="s">
        <v>596</v>
      </c>
      <c r="M59" t="s">
        <v>67</v>
      </c>
      <c r="N59">
        <v>1</v>
      </c>
      <c r="O59">
        <v>1</v>
      </c>
      <c r="P59" t="s">
        <v>595</v>
      </c>
      <c r="Q59">
        <v>0</v>
      </c>
      <c r="R59" t="s">
        <v>69</v>
      </c>
    </row>
    <row r="60" spans="1:18">
      <c r="A60" t="s">
        <v>70</v>
      </c>
      <c r="B60">
        <v>263099496</v>
      </c>
      <c r="C60" t="s">
        <v>535</v>
      </c>
      <c r="D60">
        <v>1</v>
      </c>
      <c r="E60" s="30">
        <v>2.3056999999999998E-2</v>
      </c>
      <c r="F60" s="30">
        <v>2.3056999999999998E-2</v>
      </c>
      <c r="G60" s="30">
        <v>8.2000000000000003E-2</v>
      </c>
      <c r="H60" s="30">
        <v>1.8906740000000002E-3</v>
      </c>
      <c r="I60" s="30">
        <v>2.8360389999999998E-4</v>
      </c>
      <c r="J60" s="30">
        <v>1.6070701E-3</v>
      </c>
      <c r="K60" t="s">
        <v>617</v>
      </c>
      <c r="L60" t="s">
        <v>618</v>
      </c>
      <c r="M60" t="s">
        <v>67</v>
      </c>
      <c r="N60">
        <v>1</v>
      </c>
      <c r="O60">
        <v>1</v>
      </c>
      <c r="P60" t="s">
        <v>617</v>
      </c>
      <c r="Q60">
        <v>0</v>
      </c>
      <c r="R60" t="s">
        <v>69</v>
      </c>
    </row>
    <row r="61" spans="1:18">
      <c r="A61" t="s">
        <v>70</v>
      </c>
      <c r="B61">
        <v>263099734</v>
      </c>
      <c r="C61" t="s">
        <v>535</v>
      </c>
      <c r="D61">
        <v>1</v>
      </c>
      <c r="E61" s="30">
        <v>2.3056999999999998E-2</v>
      </c>
      <c r="F61" s="30">
        <v>2.3056999999999998E-2</v>
      </c>
      <c r="G61" s="30">
        <v>8.2000000000000003E-2</v>
      </c>
      <c r="H61" s="30">
        <v>1.8906740000000002E-3</v>
      </c>
      <c r="I61" s="30">
        <v>2.8360389999999998E-4</v>
      </c>
      <c r="J61" s="30">
        <v>1.6070701E-3</v>
      </c>
      <c r="K61" t="s">
        <v>619</v>
      </c>
      <c r="L61" t="s">
        <v>620</v>
      </c>
      <c r="M61" t="s">
        <v>67</v>
      </c>
      <c r="N61">
        <v>1</v>
      </c>
      <c r="O61">
        <v>1</v>
      </c>
      <c r="P61" t="s">
        <v>619</v>
      </c>
      <c r="Q61">
        <v>0</v>
      </c>
      <c r="R61" t="s">
        <v>69</v>
      </c>
    </row>
    <row r="62" spans="1:18">
      <c r="A62" t="s">
        <v>294</v>
      </c>
      <c r="B62">
        <v>263099496</v>
      </c>
      <c r="C62" t="s">
        <v>530</v>
      </c>
      <c r="D62">
        <v>2</v>
      </c>
      <c r="E62" s="30">
        <v>0.26605400000000001</v>
      </c>
      <c r="F62" s="30">
        <v>0.53210800000000003</v>
      </c>
      <c r="G62" s="30">
        <v>9.0600000000000003E-3</v>
      </c>
      <c r="H62" s="30">
        <v>4.8208985000000003E-3</v>
      </c>
      <c r="I62" s="30">
        <v>7.2314200000000008E-4</v>
      </c>
      <c r="J62" s="30">
        <v>4.0977564999999999E-3</v>
      </c>
      <c r="K62" t="s">
        <v>617</v>
      </c>
      <c r="L62" t="s">
        <v>618</v>
      </c>
      <c r="M62" t="s">
        <v>67</v>
      </c>
      <c r="N62">
        <v>1</v>
      </c>
      <c r="O62">
        <v>1</v>
      </c>
      <c r="P62" t="s">
        <v>617</v>
      </c>
      <c r="Q62">
        <v>0</v>
      </c>
      <c r="R62" t="s">
        <v>69</v>
      </c>
    </row>
    <row r="63" spans="1:18">
      <c r="A63" t="s">
        <v>294</v>
      </c>
      <c r="B63">
        <v>263099158</v>
      </c>
      <c r="C63" t="s">
        <v>535</v>
      </c>
      <c r="D63">
        <v>2</v>
      </c>
      <c r="E63" s="30">
        <v>3.8295999999999997E-2</v>
      </c>
      <c r="F63" s="30">
        <v>7.6591999999999993E-2</v>
      </c>
      <c r="G63" s="30">
        <v>9.0600000000000003E-3</v>
      </c>
      <c r="H63" s="30">
        <v>6.939235E-4</v>
      </c>
      <c r="I63" s="30">
        <v>1.040896E-4</v>
      </c>
      <c r="J63" s="30">
        <v>5.8983400000000002E-4</v>
      </c>
      <c r="K63" t="s">
        <v>65</v>
      </c>
      <c r="L63" t="s">
        <v>68</v>
      </c>
      <c r="M63" t="s">
        <v>67</v>
      </c>
      <c r="N63">
        <v>1</v>
      </c>
      <c r="O63">
        <v>1</v>
      </c>
      <c r="P63" t="s">
        <v>65</v>
      </c>
      <c r="Q63">
        <v>0</v>
      </c>
      <c r="R63" t="s">
        <v>69</v>
      </c>
    </row>
    <row r="64" spans="1:18">
      <c r="A64" t="s">
        <v>621</v>
      </c>
      <c r="B64">
        <v>262133125</v>
      </c>
      <c r="C64" t="s">
        <v>539</v>
      </c>
      <c r="D64">
        <v>3</v>
      </c>
      <c r="E64" s="30">
        <v>0.146985</v>
      </c>
      <c r="F64" s="30">
        <v>0.44095499999999999</v>
      </c>
      <c r="G64" s="30">
        <v>8.0940000000000012E-2</v>
      </c>
      <c r="H64" s="30">
        <v>3.5690897700000002E-2</v>
      </c>
      <c r="I64" s="30">
        <v>5.3536882000000006E-3</v>
      </c>
      <c r="J64" s="30">
        <v>3.03372095E-2</v>
      </c>
      <c r="K64" t="s">
        <v>593</v>
      </c>
      <c r="L64" t="s">
        <v>594</v>
      </c>
      <c r="M64" t="s">
        <v>67</v>
      </c>
      <c r="N64">
        <v>1</v>
      </c>
      <c r="O64">
        <v>1</v>
      </c>
      <c r="P64" t="s">
        <v>593</v>
      </c>
      <c r="Q64">
        <v>0</v>
      </c>
      <c r="R64" t="s">
        <v>69</v>
      </c>
    </row>
    <row r="65" spans="1:18">
      <c r="A65" t="s">
        <v>621</v>
      </c>
      <c r="B65">
        <v>262133318</v>
      </c>
      <c r="C65" t="s">
        <v>539</v>
      </c>
      <c r="D65">
        <v>1</v>
      </c>
      <c r="E65" s="30">
        <v>0.146985</v>
      </c>
      <c r="F65" s="30">
        <v>0.146985</v>
      </c>
      <c r="G65" s="30">
        <v>8.0940000000000012E-2</v>
      </c>
      <c r="H65" s="30">
        <v>1.1896965900000001E-2</v>
      </c>
      <c r="I65" s="30">
        <v>1.7845627E-3</v>
      </c>
      <c r="J65" s="30">
        <v>1.01124032E-2</v>
      </c>
      <c r="K65" t="s">
        <v>601</v>
      </c>
      <c r="L65" t="s">
        <v>602</v>
      </c>
      <c r="M65" t="s">
        <v>67</v>
      </c>
      <c r="N65">
        <v>1</v>
      </c>
      <c r="O65">
        <v>1</v>
      </c>
      <c r="P65" t="s">
        <v>601</v>
      </c>
      <c r="Q65">
        <v>0</v>
      </c>
      <c r="R65" t="s">
        <v>69</v>
      </c>
    </row>
    <row r="66" spans="1:18">
      <c r="A66" t="s">
        <v>621</v>
      </c>
      <c r="B66">
        <v>262133354</v>
      </c>
      <c r="C66" t="s">
        <v>539</v>
      </c>
      <c r="D66">
        <v>6</v>
      </c>
      <c r="E66" s="30">
        <v>0.146985</v>
      </c>
      <c r="F66" s="30">
        <v>0.88191000000000008</v>
      </c>
      <c r="G66" s="30">
        <v>8.0940000000000012E-2</v>
      </c>
      <c r="H66" s="30">
        <v>7.1381795400000003E-2</v>
      </c>
      <c r="I66" s="30">
        <v>1.0707376400000001E-2</v>
      </c>
      <c r="J66" s="30">
        <v>6.0674419000000007E-2</v>
      </c>
      <c r="K66" t="s">
        <v>603</v>
      </c>
      <c r="L66" t="s">
        <v>604</v>
      </c>
      <c r="M66" t="s">
        <v>67</v>
      </c>
      <c r="N66">
        <v>1</v>
      </c>
      <c r="O66">
        <v>1</v>
      </c>
      <c r="P66" t="s">
        <v>603</v>
      </c>
      <c r="Q66">
        <v>0</v>
      </c>
      <c r="R66" t="s">
        <v>69</v>
      </c>
    </row>
    <row r="67" spans="1:18">
      <c r="A67" t="s">
        <v>621</v>
      </c>
      <c r="B67">
        <v>263098402</v>
      </c>
      <c r="C67" t="s">
        <v>539</v>
      </c>
      <c r="D67">
        <v>3</v>
      </c>
      <c r="E67" s="30">
        <v>0.146985</v>
      </c>
      <c r="F67" s="30">
        <v>0.44095499999999999</v>
      </c>
      <c r="G67" s="30">
        <v>8.0940000000000012E-2</v>
      </c>
      <c r="H67" s="30">
        <v>3.5690897700000002E-2</v>
      </c>
      <c r="I67" s="30">
        <v>5.3536882000000006E-3</v>
      </c>
      <c r="J67" s="30">
        <v>3.03372095E-2</v>
      </c>
      <c r="K67" t="s">
        <v>622</v>
      </c>
      <c r="L67" t="s">
        <v>623</v>
      </c>
      <c r="M67" t="s">
        <v>67</v>
      </c>
      <c r="N67">
        <v>1</v>
      </c>
      <c r="O67">
        <v>1</v>
      </c>
      <c r="P67" t="s">
        <v>622</v>
      </c>
      <c r="Q67">
        <v>0</v>
      </c>
      <c r="R67" t="s">
        <v>69</v>
      </c>
    </row>
    <row r="68" spans="1:18">
      <c r="A68" t="s">
        <v>621</v>
      </c>
      <c r="B68">
        <v>263098556</v>
      </c>
      <c r="C68" t="s">
        <v>539</v>
      </c>
      <c r="D68">
        <v>2</v>
      </c>
      <c r="E68" s="30">
        <v>0.146985</v>
      </c>
      <c r="F68" s="30">
        <v>0.29397000000000001</v>
      </c>
      <c r="G68" s="30">
        <v>8.0940000000000012E-2</v>
      </c>
      <c r="H68" s="30">
        <v>2.3793931800000001E-2</v>
      </c>
      <c r="I68" s="30">
        <v>3.5691255E-3</v>
      </c>
      <c r="J68" s="30">
        <v>2.0224806300000002E-2</v>
      </c>
      <c r="K68" t="s">
        <v>611</v>
      </c>
      <c r="L68" t="s">
        <v>612</v>
      </c>
      <c r="M68" t="s">
        <v>67</v>
      </c>
      <c r="N68">
        <v>1</v>
      </c>
      <c r="O68">
        <v>1</v>
      </c>
      <c r="P68" t="s">
        <v>611</v>
      </c>
      <c r="Q68">
        <v>0</v>
      </c>
      <c r="R68" t="s">
        <v>69</v>
      </c>
    </row>
    <row r="69" spans="1:18">
      <c r="A69" t="s">
        <v>621</v>
      </c>
      <c r="B69">
        <v>262133125</v>
      </c>
      <c r="C69" t="s">
        <v>530</v>
      </c>
      <c r="D69">
        <v>5</v>
      </c>
      <c r="E69" s="30">
        <v>0.223</v>
      </c>
      <c r="F69" s="30">
        <v>1.115</v>
      </c>
      <c r="G69" s="30">
        <v>8.0940000000000012E-2</v>
      </c>
      <c r="H69" s="30">
        <v>9.0248099999999998E-2</v>
      </c>
      <c r="I69" s="30">
        <v>1.35373504E-2</v>
      </c>
      <c r="J69" s="30">
        <v>7.6710749600000003E-2</v>
      </c>
      <c r="K69" t="s">
        <v>593</v>
      </c>
      <c r="L69" t="s">
        <v>594</v>
      </c>
      <c r="M69" t="s">
        <v>67</v>
      </c>
      <c r="N69">
        <v>1</v>
      </c>
      <c r="O69">
        <v>1</v>
      </c>
      <c r="P69" t="s">
        <v>593</v>
      </c>
      <c r="Q69">
        <v>0</v>
      </c>
      <c r="R69" t="s">
        <v>69</v>
      </c>
    </row>
    <row r="70" spans="1:18">
      <c r="A70" t="s">
        <v>621</v>
      </c>
      <c r="B70">
        <v>263099158</v>
      </c>
      <c r="C70" t="s">
        <v>530</v>
      </c>
      <c r="D70">
        <v>1</v>
      </c>
      <c r="E70" s="30">
        <v>0.223</v>
      </c>
      <c r="F70" s="30">
        <v>0.223</v>
      </c>
      <c r="G70" s="30">
        <v>8.0940000000000012E-2</v>
      </c>
      <c r="H70" s="30">
        <v>1.8049619999999999E-2</v>
      </c>
      <c r="I70" s="30">
        <v>2.7074701E-3</v>
      </c>
      <c r="J70" s="30">
        <v>1.5342149900000001E-2</v>
      </c>
      <c r="K70" t="s">
        <v>65</v>
      </c>
      <c r="L70" t="s">
        <v>68</v>
      </c>
      <c r="M70" t="s">
        <v>67</v>
      </c>
      <c r="N70">
        <v>1</v>
      </c>
      <c r="O70">
        <v>1</v>
      </c>
      <c r="P70" t="s">
        <v>65</v>
      </c>
      <c r="Q70">
        <v>0</v>
      </c>
      <c r="R70" t="s">
        <v>69</v>
      </c>
    </row>
    <row r="71" spans="1:18">
      <c r="A71" t="s">
        <v>621</v>
      </c>
      <c r="B71">
        <v>263099789</v>
      </c>
      <c r="C71" t="s">
        <v>530</v>
      </c>
      <c r="D71">
        <v>4</v>
      </c>
      <c r="E71" s="30">
        <v>0.223</v>
      </c>
      <c r="F71" s="30">
        <v>0.89200000000000002</v>
      </c>
      <c r="G71" s="30">
        <v>8.0940000000000012E-2</v>
      </c>
      <c r="H71" s="30">
        <v>7.2198479999999995E-2</v>
      </c>
      <c r="I71" s="30">
        <v>1.0829880300000001E-2</v>
      </c>
      <c r="J71" s="30">
        <v>6.1368599700000005E-2</v>
      </c>
      <c r="K71" t="s">
        <v>615</v>
      </c>
      <c r="L71" t="s">
        <v>616</v>
      </c>
      <c r="M71" t="s">
        <v>67</v>
      </c>
      <c r="N71">
        <v>1</v>
      </c>
      <c r="O71">
        <v>1</v>
      </c>
      <c r="P71" t="s">
        <v>615</v>
      </c>
      <c r="Q71">
        <v>0</v>
      </c>
      <c r="R71" t="s">
        <v>69</v>
      </c>
    </row>
    <row r="72" spans="1:18">
      <c r="A72" t="s">
        <v>621</v>
      </c>
      <c r="B72">
        <v>263099158</v>
      </c>
      <c r="C72" t="s">
        <v>573</v>
      </c>
      <c r="D72">
        <v>1</v>
      </c>
      <c r="E72" s="30">
        <v>3.6044E-2</v>
      </c>
      <c r="F72" s="30">
        <v>3.6044E-2</v>
      </c>
      <c r="G72" s="30">
        <v>8.0940000000000012E-2</v>
      </c>
      <c r="H72" s="30">
        <v>2.9174014000000002E-3</v>
      </c>
      <c r="I72" s="30">
        <v>4.376146E-4</v>
      </c>
      <c r="J72" s="30">
        <v>2.4797868000000002E-3</v>
      </c>
      <c r="K72" t="s">
        <v>65</v>
      </c>
      <c r="L72" t="s">
        <v>68</v>
      </c>
      <c r="M72" t="s">
        <v>67</v>
      </c>
      <c r="N72">
        <v>1</v>
      </c>
      <c r="O72">
        <v>1</v>
      </c>
      <c r="P72" t="s">
        <v>65</v>
      </c>
      <c r="Q72">
        <v>0</v>
      </c>
      <c r="R72" t="s">
        <v>69</v>
      </c>
    </row>
    <row r="73" spans="1:18">
      <c r="A73" t="s">
        <v>621</v>
      </c>
      <c r="B73">
        <v>262133125</v>
      </c>
      <c r="C73" t="s">
        <v>535</v>
      </c>
      <c r="D73">
        <v>2</v>
      </c>
      <c r="E73" s="30">
        <v>2.4343E-2</v>
      </c>
      <c r="F73" s="30">
        <v>4.8686E-2</v>
      </c>
      <c r="G73" s="30">
        <v>8.0940000000000012E-2</v>
      </c>
      <c r="H73" s="30">
        <v>3.9406448000000004E-3</v>
      </c>
      <c r="I73" s="30">
        <v>5.9110260000000002E-4</v>
      </c>
      <c r="J73" s="30">
        <v>3.3495422000000001E-3</v>
      </c>
      <c r="K73" t="s">
        <v>593</v>
      </c>
      <c r="L73" t="s">
        <v>594</v>
      </c>
      <c r="M73" t="s">
        <v>67</v>
      </c>
      <c r="N73">
        <v>1</v>
      </c>
      <c r="O73">
        <v>1</v>
      </c>
      <c r="P73" t="s">
        <v>593</v>
      </c>
      <c r="Q73">
        <v>0</v>
      </c>
      <c r="R73" t="s">
        <v>69</v>
      </c>
    </row>
    <row r="74" spans="1:18">
      <c r="A74" t="s">
        <v>621</v>
      </c>
      <c r="B74">
        <v>262133318</v>
      </c>
      <c r="C74" t="s">
        <v>535</v>
      </c>
      <c r="D74">
        <v>1</v>
      </c>
      <c r="E74" s="30">
        <v>2.4343E-2</v>
      </c>
      <c r="F74" s="30">
        <v>2.4343E-2</v>
      </c>
      <c r="G74" s="30">
        <v>8.0940000000000012E-2</v>
      </c>
      <c r="H74" s="30">
        <v>1.9703224000000002E-3</v>
      </c>
      <c r="I74" s="30">
        <v>2.9555130000000001E-4</v>
      </c>
      <c r="J74" s="30">
        <v>1.6747711000000001E-3</v>
      </c>
      <c r="K74" t="s">
        <v>601</v>
      </c>
      <c r="L74" t="s">
        <v>602</v>
      </c>
      <c r="M74" t="s">
        <v>67</v>
      </c>
      <c r="N74">
        <v>1</v>
      </c>
      <c r="O74">
        <v>1</v>
      </c>
      <c r="P74" t="s">
        <v>601</v>
      </c>
      <c r="Q74">
        <v>0</v>
      </c>
      <c r="R74" t="s">
        <v>69</v>
      </c>
    </row>
    <row r="75" spans="1:18">
      <c r="A75" t="s">
        <v>64</v>
      </c>
      <c r="B75">
        <v>262133052</v>
      </c>
      <c r="C75" t="s">
        <v>539</v>
      </c>
      <c r="D75">
        <v>4</v>
      </c>
      <c r="E75" s="30">
        <v>1.0610000000000001E-2</v>
      </c>
      <c r="F75" s="30">
        <v>4.2440000000000005E-2</v>
      </c>
      <c r="G75" s="30">
        <v>1</v>
      </c>
      <c r="H75" s="30">
        <v>4.2440000000000005E-2</v>
      </c>
      <c r="I75" s="30">
        <v>6.3660637000000006E-3</v>
      </c>
      <c r="J75" s="30">
        <v>3.6073936299999998E-2</v>
      </c>
      <c r="K75" t="s">
        <v>591</v>
      </c>
      <c r="L75" t="s">
        <v>592</v>
      </c>
      <c r="M75" t="s">
        <v>67</v>
      </c>
      <c r="N75">
        <v>1</v>
      </c>
      <c r="O75">
        <v>1</v>
      </c>
      <c r="P75" t="s">
        <v>591</v>
      </c>
      <c r="Q75">
        <v>0</v>
      </c>
      <c r="R75" t="s">
        <v>69</v>
      </c>
    </row>
    <row r="76" spans="1:18">
      <c r="A76" t="s">
        <v>64</v>
      </c>
      <c r="B76">
        <v>262133125</v>
      </c>
      <c r="C76" t="s">
        <v>539</v>
      </c>
      <c r="D76">
        <v>14</v>
      </c>
      <c r="E76" s="30">
        <v>1.0610000000000001E-2</v>
      </c>
      <c r="F76" s="30">
        <v>0.14854000000000001</v>
      </c>
      <c r="G76" s="30">
        <v>1</v>
      </c>
      <c r="H76" s="30">
        <v>0.14854000000000001</v>
      </c>
      <c r="I76" s="30">
        <v>2.22812228E-2</v>
      </c>
      <c r="J76" s="30">
        <v>0.12625877720000001</v>
      </c>
      <c r="K76" t="s">
        <v>593</v>
      </c>
      <c r="L76" t="s">
        <v>594</v>
      </c>
      <c r="M76" t="s">
        <v>67</v>
      </c>
      <c r="N76">
        <v>1</v>
      </c>
      <c r="O76">
        <v>1</v>
      </c>
      <c r="P76" t="s">
        <v>593</v>
      </c>
      <c r="Q76">
        <v>0</v>
      </c>
      <c r="R76" t="s">
        <v>69</v>
      </c>
    </row>
    <row r="77" spans="1:18">
      <c r="A77" t="s">
        <v>64</v>
      </c>
      <c r="B77">
        <v>262133131</v>
      </c>
      <c r="C77" t="s">
        <v>539</v>
      </c>
      <c r="D77">
        <v>9</v>
      </c>
      <c r="E77" s="30">
        <v>1.0610000000000001E-2</v>
      </c>
      <c r="F77" s="30">
        <v>9.5490000000000005E-2</v>
      </c>
      <c r="G77" s="30">
        <v>1</v>
      </c>
      <c r="H77" s="30">
        <v>9.5490000000000005E-2</v>
      </c>
      <c r="I77" s="30">
        <v>1.43236432E-2</v>
      </c>
      <c r="J77" s="30">
        <v>8.1166356800000006E-2</v>
      </c>
      <c r="K77" t="s">
        <v>597</v>
      </c>
      <c r="L77" t="s">
        <v>598</v>
      </c>
      <c r="M77" t="s">
        <v>67</v>
      </c>
      <c r="N77">
        <v>1</v>
      </c>
      <c r="O77">
        <v>1</v>
      </c>
      <c r="P77" t="s">
        <v>597</v>
      </c>
      <c r="Q77">
        <v>0</v>
      </c>
      <c r="R77" t="s">
        <v>69</v>
      </c>
    </row>
    <row r="78" spans="1:18">
      <c r="A78" t="s">
        <v>64</v>
      </c>
      <c r="B78">
        <v>262133188</v>
      </c>
      <c r="C78" t="s">
        <v>539</v>
      </c>
      <c r="D78">
        <v>2</v>
      </c>
      <c r="E78" s="30">
        <v>1.0610000000000001E-2</v>
      </c>
      <c r="F78" s="30">
        <v>2.1220000000000003E-2</v>
      </c>
      <c r="G78" s="30">
        <v>1</v>
      </c>
      <c r="H78" s="30">
        <v>2.1220000000000003E-2</v>
      </c>
      <c r="I78" s="30">
        <v>3.1830318000000001E-3</v>
      </c>
      <c r="J78" s="30">
        <v>1.80369682E-2</v>
      </c>
      <c r="K78" t="s">
        <v>71</v>
      </c>
      <c r="L78" t="s">
        <v>72</v>
      </c>
      <c r="M78" t="s">
        <v>67</v>
      </c>
      <c r="N78">
        <v>1</v>
      </c>
      <c r="O78">
        <v>1</v>
      </c>
      <c r="P78" t="s">
        <v>71</v>
      </c>
      <c r="Q78">
        <v>0</v>
      </c>
      <c r="R78" t="s">
        <v>69</v>
      </c>
    </row>
    <row r="79" spans="1:18">
      <c r="A79" t="s">
        <v>64</v>
      </c>
      <c r="B79">
        <v>262133207</v>
      </c>
      <c r="C79" t="s">
        <v>539</v>
      </c>
      <c r="D79">
        <v>2</v>
      </c>
      <c r="E79" s="30">
        <v>1.0610000000000001E-2</v>
      </c>
      <c r="F79" s="30">
        <v>2.1220000000000003E-2</v>
      </c>
      <c r="G79" s="30">
        <v>1</v>
      </c>
      <c r="H79" s="30">
        <v>2.1220000000000003E-2</v>
      </c>
      <c r="I79" s="30">
        <v>3.1830318000000001E-3</v>
      </c>
      <c r="J79" s="30">
        <v>1.80369682E-2</v>
      </c>
      <c r="K79" t="s">
        <v>599</v>
      </c>
      <c r="L79" t="s">
        <v>600</v>
      </c>
      <c r="M79" t="s">
        <v>67</v>
      </c>
      <c r="N79">
        <v>1</v>
      </c>
      <c r="O79">
        <v>1</v>
      </c>
      <c r="P79" t="s">
        <v>599</v>
      </c>
      <c r="Q79">
        <v>0</v>
      </c>
      <c r="R79" t="s">
        <v>69</v>
      </c>
    </row>
    <row r="80" spans="1:18">
      <c r="A80" t="s">
        <v>64</v>
      </c>
      <c r="B80">
        <v>262133318</v>
      </c>
      <c r="C80" t="s">
        <v>539</v>
      </c>
      <c r="D80">
        <v>5</v>
      </c>
      <c r="E80" s="30">
        <v>1.0610000000000001E-2</v>
      </c>
      <c r="F80" s="30">
        <v>5.3050000000000007E-2</v>
      </c>
      <c r="G80" s="30">
        <v>1</v>
      </c>
      <c r="H80" s="30">
        <v>5.3050000000000007E-2</v>
      </c>
      <c r="I80" s="30">
        <v>7.9575796000000004E-3</v>
      </c>
      <c r="J80" s="30">
        <v>4.50924204E-2</v>
      </c>
      <c r="K80" t="s">
        <v>601</v>
      </c>
      <c r="L80" t="s">
        <v>602</v>
      </c>
      <c r="M80" t="s">
        <v>67</v>
      </c>
      <c r="N80">
        <v>1</v>
      </c>
      <c r="O80">
        <v>1</v>
      </c>
      <c r="P80" t="s">
        <v>601</v>
      </c>
      <c r="Q80">
        <v>0</v>
      </c>
      <c r="R80" t="s">
        <v>69</v>
      </c>
    </row>
    <row r="81" spans="1:18">
      <c r="A81" t="s">
        <v>64</v>
      </c>
      <c r="B81">
        <v>262133354</v>
      </c>
      <c r="C81" t="s">
        <v>539</v>
      </c>
      <c r="D81">
        <v>16</v>
      </c>
      <c r="E81" s="30">
        <v>1.0610000000000001E-2</v>
      </c>
      <c r="F81" s="30">
        <v>0.16976000000000002</v>
      </c>
      <c r="G81" s="30">
        <v>1</v>
      </c>
      <c r="H81" s="30">
        <v>0.16976000000000002</v>
      </c>
      <c r="I81" s="30">
        <v>2.54642546E-2</v>
      </c>
      <c r="J81" s="30">
        <v>0.14429574540000001</v>
      </c>
      <c r="K81" t="s">
        <v>603</v>
      </c>
      <c r="L81" t="s">
        <v>604</v>
      </c>
      <c r="M81" t="s">
        <v>67</v>
      </c>
      <c r="N81">
        <v>1</v>
      </c>
      <c r="O81">
        <v>1</v>
      </c>
      <c r="P81" t="s">
        <v>603</v>
      </c>
      <c r="Q81">
        <v>0</v>
      </c>
      <c r="R81" t="s">
        <v>69</v>
      </c>
    </row>
    <row r="82" spans="1:18">
      <c r="A82" t="s">
        <v>64</v>
      </c>
      <c r="B82">
        <v>262133378</v>
      </c>
      <c r="C82" t="s">
        <v>539</v>
      </c>
      <c r="D82">
        <v>3</v>
      </c>
      <c r="E82" s="30">
        <v>1.0610000000000001E-2</v>
      </c>
      <c r="F82" s="30">
        <v>3.1830000000000004E-2</v>
      </c>
      <c r="G82" s="30">
        <v>1</v>
      </c>
      <c r="H82" s="30">
        <v>3.1830000000000004E-2</v>
      </c>
      <c r="I82" s="30">
        <v>4.7745477000000003E-3</v>
      </c>
      <c r="J82" s="30">
        <v>2.7055452300000001E-2</v>
      </c>
      <c r="K82" t="s">
        <v>624</v>
      </c>
      <c r="L82" t="s">
        <v>625</v>
      </c>
      <c r="M82" t="s">
        <v>67</v>
      </c>
      <c r="N82">
        <v>1</v>
      </c>
      <c r="O82">
        <v>1</v>
      </c>
      <c r="P82" t="s">
        <v>624</v>
      </c>
      <c r="Q82">
        <v>0</v>
      </c>
      <c r="R82" t="s">
        <v>69</v>
      </c>
    </row>
    <row r="83" spans="1:18">
      <c r="A83" t="s">
        <v>64</v>
      </c>
      <c r="B83">
        <v>262133409</v>
      </c>
      <c r="C83" t="s">
        <v>539</v>
      </c>
      <c r="D83">
        <v>3</v>
      </c>
      <c r="E83" s="30">
        <v>1.0610000000000001E-2</v>
      </c>
      <c r="F83" s="30">
        <v>3.1830000000000004E-2</v>
      </c>
      <c r="G83" s="30">
        <v>1</v>
      </c>
      <c r="H83" s="30">
        <v>3.1830000000000004E-2</v>
      </c>
      <c r="I83" s="30">
        <v>4.7745477000000003E-3</v>
      </c>
      <c r="J83" s="30">
        <v>2.7055452300000001E-2</v>
      </c>
      <c r="K83" t="s">
        <v>605</v>
      </c>
      <c r="L83" t="s">
        <v>606</v>
      </c>
      <c r="M83" t="s">
        <v>67</v>
      </c>
      <c r="N83">
        <v>1</v>
      </c>
      <c r="O83">
        <v>1</v>
      </c>
      <c r="P83" t="s">
        <v>605</v>
      </c>
      <c r="Q83">
        <v>0</v>
      </c>
      <c r="R83" t="s">
        <v>69</v>
      </c>
    </row>
    <row r="84" spans="1:18">
      <c r="A84" t="s">
        <v>64</v>
      </c>
      <c r="B84">
        <v>262133426</v>
      </c>
      <c r="C84" t="s">
        <v>539</v>
      </c>
      <c r="D84">
        <v>2</v>
      </c>
      <c r="E84" s="30">
        <v>1.0610000000000001E-2</v>
      </c>
      <c r="F84" s="30">
        <v>2.1220000000000003E-2</v>
      </c>
      <c r="G84" s="30">
        <v>1</v>
      </c>
      <c r="H84" s="30">
        <v>2.1220000000000003E-2</v>
      </c>
      <c r="I84" s="30">
        <v>3.1830318000000001E-3</v>
      </c>
      <c r="J84" s="30">
        <v>1.80369682E-2</v>
      </c>
      <c r="K84" t="s">
        <v>626</v>
      </c>
      <c r="L84" t="s">
        <v>627</v>
      </c>
      <c r="M84" t="s">
        <v>67</v>
      </c>
      <c r="N84">
        <v>1</v>
      </c>
      <c r="O84">
        <v>1</v>
      </c>
      <c r="P84" t="s">
        <v>626</v>
      </c>
      <c r="Q84">
        <v>0</v>
      </c>
      <c r="R84" t="s">
        <v>69</v>
      </c>
    </row>
    <row r="85" spans="1:18">
      <c r="A85" t="s">
        <v>64</v>
      </c>
      <c r="B85">
        <v>262133441</v>
      </c>
      <c r="C85" t="s">
        <v>539</v>
      </c>
      <c r="D85">
        <v>2</v>
      </c>
      <c r="E85" s="30">
        <v>1.0610000000000001E-2</v>
      </c>
      <c r="F85" s="30">
        <v>2.1220000000000003E-2</v>
      </c>
      <c r="G85" s="30">
        <v>1</v>
      </c>
      <c r="H85" s="30">
        <v>2.1220000000000003E-2</v>
      </c>
      <c r="I85" s="30">
        <v>3.1830318000000001E-3</v>
      </c>
      <c r="J85" s="30">
        <v>1.80369682E-2</v>
      </c>
      <c r="K85" t="s">
        <v>628</v>
      </c>
      <c r="L85" t="s">
        <v>629</v>
      </c>
      <c r="M85" t="s">
        <v>67</v>
      </c>
      <c r="N85">
        <v>1</v>
      </c>
      <c r="O85">
        <v>1</v>
      </c>
      <c r="P85" t="s">
        <v>628</v>
      </c>
      <c r="Q85">
        <v>0</v>
      </c>
      <c r="R85" t="s">
        <v>69</v>
      </c>
    </row>
    <row r="86" spans="1:18">
      <c r="A86" t="s">
        <v>64</v>
      </c>
      <c r="B86">
        <v>262133513</v>
      </c>
      <c r="C86" t="s">
        <v>539</v>
      </c>
      <c r="D86">
        <v>2</v>
      </c>
      <c r="E86" s="30">
        <v>1.0610000000000001E-2</v>
      </c>
      <c r="F86" s="30">
        <v>2.1220000000000003E-2</v>
      </c>
      <c r="G86" s="30">
        <v>1</v>
      </c>
      <c r="H86" s="30">
        <v>2.1220000000000003E-2</v>
      </c>
      <c r="I86" s="30">
        <v>3.1830318000000001E-3</v>
      </c>
      <c r="J86" s="30">
        <v>1.80369682E-2</v>
      </c>
      <c r="K86" t="s">
        <v>630</v>
      </c>
      <c r="L86" t="s">
        <v>631</v>
      </c>
      <c r="M86" t="s">
        <v>67</v>
      </c>
      <c r="N86">
        <v>1</v>
      </c>
      <c r="O86">
        <v>1</v>
      </c>
      <c r="P86" t="s">
        <v>630</v>
      </c>
      <c r="Q86">
        <v>0</v>
      </c>
      <c r="R86" t="s">
        <v>69</v>
      </c>
    </row>
    <row r="87" spans="1:18">
      <c r="A87" t="s">
        <v>64</v>
      </c>
      <c r="B87">
        <v>262133543</v>
      </c>
      <c r="C87" t="s">
        <v>539</v>
      </c>
      <c r="D87">
        <v>3</v>
      </c>
      <c r="E87" s="30">
        <v>1.0610000000000001E-2</v>
      </c>
      <c r="F87" s="30">
        <v>3.1830000000000004E-2</v>
      </c>
      <c r="G87" s="30">
        <v>1</v>
      </c>
      <c r="H87" s="30">
        <v>3.1830000000000004E-2</v>
      </c>
      <c r="I87" s="30">
        <v>4.7745477000000003E-3</v>
      </c>
      <c r="J87" s="30">
        <v>2.7055452300000001E-2</v>
      </c>
      <c r="K87" t="s">
        <v>607</v>
      </c>
      <c r="L87" t="s">
        <v>608</v>
      </c>
      <c r="M87" t="s">
        <v>67</v>
      </c>
      <c r="N87">
        <v>1</v>
      </c>
      <c r="O87">
        <v>1</v>
      </c>
      <c r="P87" t="s">
        <v>607</v>
      </c>
      <c r="Q87">
        <v>0</v>
      </c>
      <c r="R87" t="s">
        <v>69</v>
      </c>
    </row>
    <row r="88" spans="1:18">
      <c r="A88" t="s">
        <v>64</v>
      </c>
      <c r="B88">
        <v>262133583</v>
      </c>
      <c r="C88" t="s">
        <v>539</v>
      </c>
      <c r="D88">
        <v>1</v>
      </c>
      <c r="E88" s="30">
        <v>1.0610000000000001E-2</v>
      </c>
      <c r="F88" s="30">
        <v>1.0610000000000001E-2</v>
      </c>
      <c r="G88" s="30">
        <v>1</v>
      </c>
      <c r="H88" s="30">
        <v>1.0610000000000001E-2</v>
      </c>
      <c r="I88" s="30">
        <v>1.5915159E-3</v>
      </c>
      <c r="J88" s="30">
        <v>9.0184840999999998E-3</v>
      </c>
      <c r="K88" t="s">
        <v>609</v>
      </c>
      <c r="L88" t="s">
        <v>610</v>
      </c>
      <c r="M88" t="s">
        <v>67</v>
      </c>
      <c r="N88">
        <v>1</v>
      </c>
      <c r="O88">
        <v>1</v>
      </c>
      <c r="P88" t="s">
        <v>609</v>
      </c>
      <c r="Q88">
        <v>0</v>
      </c>
      <c r="R88" t="s">
        <v>69</v>
      </c>
    </row>
    <row r="89" spans="1:18">
      <c r="A89" t="s">
        <v>64</v>
      </c>
      <c r="B89">
        <v>263098796</v>
      </c>
      <c r="C89" t="s">
        <v>539</v>
      </c>
      <c r="D89">
        <v>1</v>
      </c>
      <c r="E89" s="30">
        <v>1.0610000000000001E-2</v>
      </c>
      <c r="F89" s="30">
        <v>1.0610000000000001E-2</v>
      </c>
      <c r="G89" s="30">
        <v>1</v>
      </c>
      <c r="H89" s="30">
        <v>1.0610000000000001E-2</v>
      </c>
      <c r="I89" s="30">
        <v>1.5915159E-3</v>
      </c>
      <c r="J89" s="30">
        <v>9.0184840999999998E-3</v>
      </c>
      <c r="K89" t="s">
        <v>595</v>
      </c>
      <c r="L89" t="s">
        <v>596</v>
      </c>
      <c r="M89" t="s">
        <v>67</v>
      </c>
      <c r="N89">
        <v>1</v>
      </c>
      <c r="O89">
        <v>1</v>
      </c>
      <c r="P89" t="s">
        <v>595</v>
      </c>
      <c r="Q89">
        <v>0</v>
      </c>
      <c r="R89" t="s">
        <v>69</v>
      </c>
    </row>
    <row r="90" spans="1:18">
      <c r="A90" t="s">
        <v>64</v>
      </c>
      <c r="B90">
        <v>263099158</v>
      </c>
      <c r="C90" t="s">
        <v>539</v>
      </c>
      <c r="D90">
        <v>6</v>
      </c>
      <c r="E90" s="30">
        <v>1.0610000000000001E-2</v>
      </c>
      <c r="F90" s="30">
        <v>6.3660000000000008E-2</v>
      </c>
      <c r="G90" s="30">
        <v>1</v>
      </c>
      <c r="H90" s="30">
        <v>6.3660000000000008E-2</v>
      </c>
      <c r="I90" s="30">
        <v>9.5490955000000002E-3</v>
      </c>
      <c r="J90" s="30">
        <v>5.4110904500000001E-2</v>
      </c>
      <c r="K90" t="s">
        <v>65</v>
      </c>
      <c r="L90" t="s">
        <v>68</v>
      </c>
      <c r="M90" t="s">
        <v>67</v>
      </c>
      <c r="N90">
        <v>1</v>
      </c>
      <c r="O90">
        <v>1</v>
      </c>
      <c r="P90" t="s">
        <v>65</v>
      </c>
      <c r="Q90">
        <v>0</v>
      </c>
      <c r="R90" t="s">
        <v>69</v>
      </c>
    </row>
    <row r="91" spans="1:18">
      <c r="A91" t="s">
        <v>64</v>
      </c>
      <c r="B91">
        <v>263099734</v>
      </c>
      <c r="C91" t="s">
        <v>539</v>
      </c>
      <c r="D91">
        <v>1</v>
      </c>
      <c r="E91" s="30">
        <v>1.0610000000000001E-2</v>
      </c>
      <c r="F91" s="30">
        <v>1.0610000000000001E-2</v>
      </c>
      <c r="G91" s="30">
        <v>1</v>
      </c>
      <c r="H91" s="30">
        <v>1.0610000000000001E-2</v>
      </c>
      <c r="I91" s="30">
        <v>1.5915159E-3</v>
      </c>
      <c r="J91" s="30">
        <v>9.0184840999999998E-3</v>
      </c>
      <c r="K91" t="s">
        <v>619</v>
      </c>
      <c r="L91" t="s">
        <v>620</v>
      </c>
      <c r="M91" t="s">
        <v>67</v>
      </c>
      <c r="N91">
        <v>1</v>
      </c>
      <c r="O91">
        <v>1</v>
      </c>
      <c r="P91" t="s">
        <v>619</v>
      </c>
      <c r="Q91">
        <v>0</v>
      </c>
      <c r="R91" t="s">
        <v>69</v>
      </c>
    </row>
    <row r="92" spans="1:18">
      <c r="A92" t="s">
        <v>64</v>
      </c>
      <c r="B92">
        <v>263099789</v>
      </c>
      <c r="C92" t="s">
        <v>539</v>
      </c>
      <c r="D92">
        <v>5</v>
      </c>
      <c r="E92" s="30">
        <v>1.0610000000000001E-2</v>
      </c>
      <c r="F92" s="30">
        <v>5.3050000000000007E-2</v>
      </c>
      <c r="G92" s="30">
        <v>1</v>
      </c>
      <c r="H92" s="30">
        <v>5.3050000000000007E-2</v>
      </c>
      <c r="I92" s="30">
        <v>7.9575796000000004E-3</v>
      </c>
      <c r="J92" s="30">
        <v>4.50924204E-2</v>
      </c>
      <c r="K92" t="s">
        <v>615</v>
      </c>
      <c r="L92" t="s">
        <v>616</v>
      </c>
      <c r="M92" t="s">
        <v>67</v>
      </c>
      <c r="N92">
        <v>1</v>
      </c>
      <c r="O92">
        <v>1</v>
      </c>
      <c r="P92" t="s">
        <v>615</v>
      </c>
      <c r="Q92">
        <v>0</v>
      </c>
      <c r="R92" t="s">
        <v>69</v>
      </c>
    </row>
    <row r="93" spans="1:18">
      <c r="A93" t="s">
        <v>64</v>
      </c>
      <c r="B93">
        <v>263099907</v>
      </c>
      <c r="C93" t="s">
        <v>539</v>
      </c>
      <c r="D93">
        <v>1</v>
      </c>
      <c r="E93" s="30">
        <v>1.0610000000000001E-2</v>
      </c>
      <c r="F93" s="30">
        <v>1.0610000000000001E-2</v>
      </c>
      <c r="G93" s="30">
        <v>1</v>
      </c>
      <c r="H93" s="30">
        <v>1.0610000000000001E-2</v>
      </c>
      <c r="I93" s="30">
        <v>1.5915159E-3</v>
      </c>
      <c r="J93" s="30">
        <v>9.0184840999999998E-3</v>
      </c>
      <c r="K93" t="s">
        <v>632</v>
      </c>
      <c r="L93" t="s">
        <v>633</v>
      </c>
      <c r="M93" t="s">
        <v>67</v>
      </c>
      <c r="N93">
        <v>1</v>
      </c>
      <c r="O93">
        <v>1</v>
      </c>
      <c r="P93" t="s">
        <v>632</v>
      </c>
      <c r="Q93">
        <v>0</v>
      </c>
      <c r="R93" t="s">
        <v>69</v>
      </c>
    </row>
    <row r="94" spans="1:18">
      <c r="A94" t="s">
        <v>64</v>
      </c>
      <c r="B94">
        <v>262133052</v>
      </c>
      <c r="C94" t="s">
        <v>530</v>
      </c>
      <c r="D94">
        <v>7</v>
      </c>
      <c r="E94" s="30">
        <v>1.2614E-2</v>
      </c>
      <c r="F94" s="30">
        <v>8.8298000000000001E-2</v>
      </c>
      <c r="G94" s="30">
        <v>1</v>
      </c>
      <c r="H94" s="30">
        <v>8.8298000000000001E-2</v>
      </c>
      <c r="I94" s="30">
        <v>1.32448324E-2</v>
      </c>
      <c r="J94" s="30">
        <v>7.5053167599999998E-2</v>
      </c>
      <c r="K94" t="s">
        <v>591</v>
      </c>
      <c r="L94" t="s">
        <v>592</v>
      </c>
      <c r="M94" t="s">
        <v>67</v>
      </c>
      <c r="N94">
        <v>1</v>
      </c>
      <c r="O94">
        <v>1</v>
      </c>
      <c r="P94" t="s">
        <v>591</v>
      </c>
      <c r="Q94">
        <v>0</v>
      </c>
      <c r="R94" t="s">
        <v>69</v>
      </c>
    </row>
    <row r="95" spans="1:18">
      <c r="A95" t="s">
        <v>64</v>
      </c>
      <c r="B95">
        <v>262133125</v>
      </c>
      <c r="C95" t="s">
        <v>530</v>
      </c>
      <c r="D95">
        <v>26</v>
      </c>
      <c r="E95" s="30">
        <v>1.2614E-2</v>
      </c>
      <c r="F95" s="30">
        <v>0.32796399999999998</v>
      </c>
      <c r="G95" s="30">
        <v>1</v>
      </c>
      <c r="H95" s="30">
        <v>0.32796399999999998</v>
      </c>
      <c r="I95" s="30">
        <v>4.9195092000000003E-2</v>
      </c>
      <c r="J95" s="30">
        <v>0.27876890800000004</v>
      </c>
      <c r="K95" t="s">
        <v>593</v>
      </c>
      <c r="L95" t="s">
        <v>594</v>
      </c>
      <c r="M95" t="s">
        <v>67</v>
      </c>
      <c r="N95">
        <v>1</v>
      </c>
      <c r="O95">
        <v>1</v>
      </c>
      <c r="P95" t="s">
        <v>593</v>
      </c>
      <c r="Q95">
        <v>0</v>
      </c>
      <c r="R95" t="s">
        <v>69</v>
      </c>
    </row>
    <row r="96" spans="1:18">
      <c r="A96" t="s">
        <v>64</v>
      </c>
      <c r="B96">
        <v>262133131</v>
      </c>
      <c r="C96" t="s">
        <v>530</v>
      </c>
      <c r="D96">
        <v>4</v>
      </c>
      <c r="E96" s="30">
        <v>1.2614E-2</v>
      </c>
      <c r="F96" s="30">
        <v>5.0456000000000001E-2</v>
      </c>
      <c r="G96" s="30">
        <v>1</v>
      </c>
      <c r="H96" s="30">
        <v>5.0456000000000001E-2</v>
      </c>
      <c r="I96" s="30">
        <v>7.5684757000000005E-3</v>
      </c>
      <c r="J96" s="30">
        <v>4.28875243E-2</v>
      </c>
      <c r="K96" t="s">
        <v>597</v>
      </c>
      <c r="L96" t="s">
        <v>598</v>
      </c>
      <c r="M96" t="s">
        <v>67</v>
      </c>
      <c r="N96">
        <v>1</v>
      </c>
      <c r="O96">
        <v>1</v>
      </c>
      <c r="P96" t="s">
        <v>597</v>
      </c>
      <c r="Q96">
        <v>0</v>
      </c>
      <c r="R96" t="s">
        <v>69</v>
      </c>
    </row>
    <row r="97" spans="1:18">
      <c r="A97" t="s">
        <v>64</v>
      </c>
      <c r="B97">
        <v>262133188</v>
      </c>
      <c r="C97" t="s">
        <v>530</v>
      </c>
      <c r="D97">
        <v>4</v>
      </c>
      <c r="E97" s="30">
        <v>1.2614E-2</v>
      </c>
      <c r="F97" s="30">
        <v>5.0456000000000001E-2</v>
      </c>
      <c r="G97" s="30">
        <v>1</v>
      </c>
      <c r="H97" s="30">
        <v>5.0456000000000001E-2</v>
      </c>
      <c r="I97" s="30">
        <v>7.5684757000000005E-3</v>
      </c>
      <c r="J97" s="30">
        <v>4.28875243E-2</v>
      </c>
      <c r="K97" t="s">
        <v>71</v>
      </c>
      <c r="L97" t="s">
        <v>72</v>
      </c>
      <c r="M97" t="s">
        <v>67</v>
      </c>
      <c r="N97">
        <v>1</v>
      </c>
      <c r="O97">
        <v>1</v>
      </c>
      <c r="P97" t="s">
        <v>71</v>
      </c>
      <c r="Q97">
        <v>0</v>
      </c>
      <c r="R97" t="s">
        <v>69</v>
      </c>
    </row>
    <row r="98" spans="1:18">
      <c r="A98" t="s">
        <v>64</v>
      </c>
      <c r="B98">
        <v>262133207</v>
      </c>
      <c r="C98" t="s">
        <v>530</v>
      </c>
      <c r="D98">
        <v>1</v>
      </c>
      <c r="E98" s="30">
        <v>1.2614E-2</v>
      </c>
      <c r="F98" s="30">
        <v>1.2614E-2</v>
      </c>
      <c r="G98" s="30">
        <v>1</v>
      </c>
      <c r="H98" s="30">
        <v>1.2614E-2</v>
      </c>
      <c r="I98" s="30">
        <v>1.8921189E-3</v>
      </c>
      <c r="J98" s="30">
        <v>1.07218811E-2</v>
      </c>
      <c r="K98" t="s">
        <v>599</v>
      </c>
      <c r="L98" t="s">
        <v>600</v>
      </c>
      <c r="M98" t="s">
        <v>67</v>
      </c>
      <c r="N98">
        <v>1</v>
      </c>
      <c r="O98">
        <v>1</v>
      </c>
      <c r="P98" t="s">
        <v>599</v>
      </c>
      <c r="Q98">
        <v>1</v>
      </c>
      <c r="R98" t="s">
        <v>69</v>
      </c>
    </row>
    <row r="99" spans="1:18">
      <c r="A99" t="s">
        <v>64</v>
      </c>
      <c r="B99">
        <v>262133207</v>
      </c>
      <c r="C99" t="s">
        <v>530</v>
      </c>
      <c r="D99">
        <v>6</v>
      </c>
      <c r="E99" s="30">
        <v>1.2614E-2</v>
      </c>
      <c r="F99" s="30">
        <v>7.5684000000000001E-2</v>
      </c>
      <c r="G99" s="30">
        <v>1</v>
      </c>
      <c r="H99" s="30">
        <v>7.5684000000000001E-2</v>
      </c>
      <c r="I99" s="30">
        <v>1.13527135E-2</v>
      </c>
      <c r="J99" s="30">
        <v>6.4331286500000001E-2</v>
      </c>
      <c r="K99" t="s">
        <v>599</v>
      </c>
      <c r="L99" t="s">
        <v>600</v>
      </c>
      <c r="M99" t="s">
        <v>67</v>
      </c>
      <c r="N99">
        <v>1</v>
      </c>
      <c r="O99">
        <v>1</v>
      </c>
      <c r="P99" t="s">
        <v>599</v>
      </c>
      <c r="Q99">
        <v>0</v>
      </c>
      <c r="R99" t="s">
        <v>69</v>
      </c>
    </row>
    <row r="100" spans="1:18">
      <c r="A100" t="s">
        <v>64</v>
      </c>
      <c r="B100">
        <v>262133318</v>
      </c>
      <c r="C100" t="s">
        <v>530</v>
      </c>
      <c r="D100">
        <v>6</v>
      </c>
      <c r="E100" s="30">
        <v>1.2614E-2</v>
      </c>
      <c r="F100" s="30">
        <v>7.5684000000000001E-2</v>
      </c>
      <c r="G100" s="30">
        <v>1</v>
      </c>
      <c r="H100" s="30">
        <v>7.5684000000000001E-2</v>
      </c>
      <c r="I100" s="30">
        <v>1.13527135E-2</v>
      </c>
      <c r="J100" s="30">
        <v>6.4331286500000001E-2</v>
      </c>
      <c r="K100" t="s">
        <v>601</v>
      </c>
      <c r="L100" t="s">
        <v>602</v>
      </c>
      <c r="M100" t="s">
        <v>67</v>
      </c>
      <c r="N100">
        <v>1</v>
      </c>
      <c r="O100">
        <v>1</v>
      </c>
      <c r="P100" t="s">
        <v>601</v>
      </c>
      <c r="Q100">
        <v>0</v>
      </c>
      <c r="R100" t="s">
        <v>69</v>
      </c>
    </row>
    <row r="101" spans="1:18">
      <c r="A101" t="s">
        <v>64</v>
      </c>
      <c r="B101">
        <v>262133354</v>
      </c>
      <c r="C101" t="s">
        <v>530</v>
      </c>
      <c r="D101">
        <v>21</v>
      </c>
      <c r="E101" s="30">
        <v>1.2614E-2</v>
      </c>
      <c r="F101" s="30">
        <v>0.26489399999999996</v>
      </c>
      <c r="G101" s="30">
        <v>1</v>
      </c>
      <c r="H101" s="30">
        <v>0.26489399999999996</v>
      </c>
      <c r="I101" s="30">
        <v>3.9734497300000005E-2</v>
      </c>
      <c r="J101" s="30">
        <v>0.22515950270000001</v>
      </c>
      <c r="K101" t="s">
        <v>603</v>
      </c>
      <c r="L101" t="s">
        <v>604</v>
      </c>
      <c r="M101" t="s">
        <v>67</v>
      </c>
      <c r="N101">
        <v>1</v>
      </c>
      <c r="O101">
        <v>1</v>
      </c>
      <c r="P101" t="s">
        <v>603</v>
      </c>
      <c r="Q101">
        <v>0</v>
      </c>
      <c r="R101" t="s">
        <v>69</v>
      </c>
    </row>
    <row r="102" spans="1:18">
      <c r="A102" t="s">
        <v>64</v>
      </c>
      <c r="B102">
        <v>262133378</v>
      </c>
      <c r="C102" t="s">
        <v>530</v>
      </c>
      <c r="D102">
        <v>4</v>
      </c>
      <c r="E102" s="30">
        <v>1.2614E-2</v>
      </c>
      <c r="F102" s="30">
        <v>5.0456000000000001E-2</v>
      </c>
      <c r="G102" s="30">
        <v>1</v>
      </c>
      <c r="H102" s="30">
        <v>5.0456000000000001E-2</v>
      </c>
      <c r="I102" s="30">
        <v>7.5684757000000005E-3</v>
      </c>
      <c r="J102" s="30">
        <v>4.28875243E-2</v>
      </c>
      <c r="K102" t="s">
        <v>624</v>
      </c>
      <c r="L102" t="s">
        <v>625</v>
      </c>
      <c r="M102" t="s">
        <v>67</v>
      </c>
      <c r="N102">
        <v>1</v>
      </c>
      <c r="O102">
        <v>1</v>
      </c>
      <c r="P102" t="s">
        <v>624</v>
      </c>
      <c r="Q102">
        <v>0</v>
      </c>
      <c r="R102" t="s">
        <v>69</v>
      </c>
    </row>
    <row r="103" spans="1:18">
      <c r="A103" t="s">
        <v>64</v>
      </c>
      <c r="B103">
        <v>262133409</v>
      </c>
      <c r="C103" t="s">
        <v>530</v>
      </c>
      <c r="D103">
        <v>6</v>
      </c>
      <c r="E103" s="30">
        <v>1.2614E-2</v>
      </c>
      <c r="F103" s="30">
        <v>7.5684000000000001E-2</v>
      </c>
      <c r="G103" s="30">
        <v>1</v>
      </c>
      <c r="H103" s="30">
        <v>7.5684000000000001E-2</v>
      </c>
      <c r="I103" s="30">
        <v>1.13527135E-2</v>
      </c>
      <c r="J103" s="30">
        <v>6.4331286500000001E-2</v>
      </c>
      <c r="K103" t="s">
        <v>605</v>
      </c>
      <c r="L103" t="s">
        <v>606</v>
      </c>
      <c r="M103" t="s">
        <v>67</v>
      </c>
      <c r="N103">
        <v>1</v>
      </c>
      <c r="O103">
        <v>1</v>
      </c>
      <c r="P103" t="s">
        <v>605</v>
      </c>
      <c r="Q103">
        <v>0</v>
      </c>
      <c r="R103" t="s">
        <v>69</v>
      </c>
    </row>
    <row r="104" spans="1:18">
      <c r="A104" t="s">
        <v>64</v>
      </c>
      <c r="B104">
        <v>262133426</v>
      </c>
      <c r="C104" t="s">
        <v>530</v>
      </c>
      <c r="D104">
        <v>3</v>
      </c>
      <c r="E104" s="30">
        <v>1.2614E-2</v>
      </c>
      <c r="F104" s="30">
        <v>3.7842000000000001E-2</v>
      </c>
      <c r="G104" s="30">
        <v>1</v>
      </c>
      <c r="H104" s="30">
        <v>3.7842000000000001E-2</v>
      </c>
      <c r="I104" s="30">
        <v>5.6763567999999999E-3</v>
      </c>
      <c r="J104" s="30">
        <v>3.2165643200000003E-2</v>
      </c>
      <c r="K104" t="s">
        <v>626</v>
      </c>
      <c r="L104" t="s">
        <v>627</v>
      </c>
      <c r="M104" t="s">
        <v>67</v>
      </c>
      <c r="N104">
        <v>1</v>
      </c>
      <c r="O104">
        <v>1</v>
      </c>
      <c r="P104" t="s">
        <v>626</v>
      </c>
      <c r="Q104">
        <v>0</v>
      </c>
      <c r="R104" t="s">
        <v>69</v>
      </c>
    </row>
    <row r="105" spans="1:18">
      <c r="A105" t="s">
        <v>64</v>
      </c>
      <c r="B105">
        <v>262133441</v>
      </c>
      <c r="C105" t="s">
        <v>530</v>
      </c>
      <c r="D105">
        <v>1</v>
      </c>
      <c r="E105" s="30">
        <v>1.2614E-2</v>
      </c>
      <c r="F105" s="30">
        <v>1.2614E-2</v>
      </c>
      <c r="G105" s="30">
        <v>1</v>
      </c>
      <c r="H105" s="30">
        <v>1.2614E-2</v>
      </c>
      <c r="I105" s="30">
        <v>1.8921189E-3</v>
      </c>
      <c r="J105" s="30">
        <v>1.07218811E-2</v>
      </c>
      <c r="K105" t="s">
        <v>628</v>
      </c>
      <c r="L105" t="s">
        <v>629</v>
      </c>
      <c r="M105" t="s">
        <v>67</v>
      </c>
      <c r="N105">
        <v>1</v>
      </c>
      <c r="O105">
        <v>1</v>
      </c>
      <c r="P105" t="s">
        <v>628</v>
      </c>
      <c r="Q105">
        <v>0</v>
      </c>
      <c r="R105" t="s">
        <v>69</v>
      </c>
    </row>
    <row r="106" spans="1:18">
      <c r="A106" t="s">
        <v>64</v>
      </c>
      <c r="B106">
        <v>262133513</v>
      </c>
      <c r="C106" t="s">
        <v>530</v>
      </c>
      <c r="D106">
        <v>7</v>
      </c>
      <c r="E106" s="30">
        <v>1.2614E-2</v>
      </c>
      <c r="F106" s="30">
        <v>8.8298000000000001E-2</v>
      </c>
      <c r="G106" s="30">
        <v>1</v>
      </c>
      <c r="H106" s="30">
        <v>8.8298000000000001E-2</v>
      </c>
      <c r="I106" s="30">
        <v>1.32448324E-2</v>
      </c>
      <c r="J106" s="30">
        <v>7.5053167599999998E-2</v>
      </c>
      <c r="K106" t="s">
        <v>630</v>
      </c>
      <c r="L106" t="s">
        <v>631</v>
      </c>
      <c r="M106" t="s">
        <v>67</v>
      </c>
      <c r="N106">
        <v>1</v>
      </c>
      <c r="O106">
        <v>1</v>
      </c>
      <c r="P106" t="s">
        <v>630</v>
      </c>
      <c r="Q106">
        <v>0</v>
      </c>
      <c r="R106" t="s">
        <v>69</v>
      </c>
    </row>
    <row r="107" spans="1:18">
      <c r="A107" t="s">
        <v>64</v>
      </c>
      <c r="B107">
        <v>262133543</v>
      </c>
      <c r="C107" t="s">
        <v>530</v>
      </c>
      <c r="D107">
        <v>2</v>
      </c>
      <c r="E107" s="30">
        <v>1.2614E-2</v>
      </c>
      <c r="F107" s="30">
        <v>2.5228E-2</v>
      </c>
      <c r="G107" s="30">
        <v>1</v>
      </c>
      <c r="H107" s="30">
        <v>2.5228E-2</v>
      </c>
      <c r="I107" s="30">
        <v>3.7842378E-3</v>
      </c>
      <c r="J107" s="30">
        <v>2.1443762200000001E-2</v>
      </c>
      <c r="K107" t="s">
        <v>607</v>
      </c>
      <c r="L107" t="s">
        <v>608</v>
      </c>
      <c r="M107" t="s">
        <v>67</v>
      </c>
      <c r="N107">
        <v>1</v>
      </c>
      <c r="O107">
        <v>1</v>
      </c>
      <c r="P107" t="s">
        <v>607</v>
      </c>
      <c r="Q107">
        <v>0</v>
      </c>
      <c r="R107" t="s">
        <v>69</v>
      </c>
    </row>
    <row r="108" spans="1:18">
      <c r="A108" t="s">
        <v>64</v>
      </c>
      <c r="B108">
        <v>262133583</v>
      </c>
      <c r="C108" t="s">
        <v>530</v>
      </c>
      <c r="D108">
        <v>3</v>
      </c>
      <c r="E108" s="30">
        <v>1.2614E-2</v>
      </c>
      <c r="F108" s="30">
        <v>3.7842000000000001E-2</v>
      </c>
      <c r="G108" s="30">
        <v>1</v>
      </c>
      <c r="H108" s="30">
        <v>3.7842000000000001E-2</v>
      </c>
      <c r="I108" s="30">
        <v>5.6763567999999999E-3</v>
      </c>
      <c r="J108" s="30">
        <v>3.2165643200000003E-2</v>
      </c>
      <c r="K108" t="s">
        <v>609</v>
      </c>
      <c r="L108" t="s">
        <v>610</v>
      </c>
      <c r="M108" t="s">
        <v>67</v>
      </c>
      <c r="N108">
        <v>1</v>
      </c>
      <c r="O108">
        <v>1</v>
      </c>
      <c r="P108" t="s">
        <v>609</v>
      </c>
      <c r="Q108">
        <v>0</v>
      </c>
      <c r="R108" t="s">
        <v>69</v>
      </c>
    </row>
    <row r="109" spans="1:18">
      <c r="A109" t="s">
        <v>64</v>
      </c>
      <c r="B109">
        <v>263098402</v>
      </c>
      <c r="C109" t="s">
        <v>530</v>
      </c>
      <c r="D109">
        <v>6</v>
      </c>
      <c r="E109" s="30">
        <v>1.2614E-2</v>
      </c>
      <c r="F109" s="30">
        <v>7.5684000000000001E-2</v>
      </c>
      <c r="G109" s="30">
        <v>1</v>
      </c>
      <c r="H109" s="30">
        <v>7.5684000000000001E-2</v>
      </c>
      <c r="I109" s="30">
        <v>1.13527135E-2</v>
      </c>
      <c r="J109" s="30">
        <v>6.4331286500000001E-2</v>
      </c>
      <c r="K109" t="s">
        <v>622</v>
      </c>
      <c r="L109" t="s">
        <v>623</v>
      </c>
      <c r="M109" t="s">
        <v>67</v>
      </c>
      <c r="N109">
        <v>1</v>
      </c>
      <c r="O109">
        <v>1</v>
      </c>
      <c r="P109" t="s">
        <v>622</v>
      </c>
      <c r="Q109">
        <v>0</v>
      </c>
      <c r="R109" t="s">
        <v>69</v>
      </c>
    </row>
    <row r="110" spans="1:18">
      <c r="A110" t="s">
        <v>64</v>
      </c>
      <c r="B110">
        <v>263098556</v>
      </c>
      <c r="C110" t="s">
        <v>530</v>
      </c>
      <c r="D110">
        <v>8</v>
      </c>
      <c r="E110" s="30">
        <v>1.2614E-2</v>
      </c>
      <c r="F110" s="30">
        <v>0.100912</v>
      </c>
      <c r="G110" s="30">
        <v>1</v>
      </c>
      <c r="H110" s="30">
        <v>0.100912</v>
      </c>
      <c r="I110" s="30">
        <v>1.5136951400000001E-2</v>
      </c>
      <c r="J110" s="30">
        <v>8.5775048600000001E-2</v>
      </c>
      <c r="K110" t="s">
        <v>611</v>
      </c>
      <c r="L110" t="s">
        <v>612</v>
      </c>
      <c r="M110" t="s">
        <v>67</v>
      </c>
      <c r="N110">
        <v>1</v>
      </c>
      <c r="O110">
        <v>1</v>
      </c>
      <c r="P110" t="s">
        <v>611</v>
      </c>
      <c r="Q110">
        <v>0</v>
      </c>
      <c r="R110" t="s">
        <v>69</v>
      </c>
    </row>
    <row r="111" spans="1:18">
      <c r="A111" t="s">
        <v>64</v>
      </c>
      <c r="B111">
        <v>263098667</v>
      </c>
      <c r="C111" t="s">
        <v>530</v>
      </c>
      <c r="D111">
        <v>3</v>
      </c>
      <c r="E111" s="30">
        <v>1.2614E-2</v>
      </c>
      <c r="F111" s="30">
        <v>3.7842000000000001E-2</v>
      </c>
      <c r="G111" s="30">
        <v>1</v>
      </c>
      <c r="H111" s="30">
        <v>3.7842000000000001E-2</v>
      </c>
      <c r="I111" s="30">
        <v>5.6763567999999999E-3</v>
      </c>
      <c r="J111" s="30">
        <v>3.2165643200000003E-2</v>
      </c>
      <c r="K111" t="s">
        <v>634</v>
      </c>
      <c r="L111" t="s">
        <v>635</v>
      </c>
      <c r="M111" t="s">
        <v>67</v>
      </c>
      <c r="N111">
        <v>1</v>
      </c>
      <c r="O111">
        <v>1</v>
      </c>
      <c r="P111" t="s">
        <v>634</v>
      </c>
      <c r="Q111">
        <v>0</v>
      </c>
      <c r="R111" t="s">
        <v>69</v>
      </c>
    </row>
    <row r="112" spans="1:18">
      <c r="A112" t="s">
        <v>64</v>
      </c>
      <c r="B112">
        <v>263098796</v>
      </c>
      <c r="C112" t="s">
        <v>530</v>
      </c>
      <c r="D112">
        <v>6</v>
      </c>
      <c r="E112" s="30">
        <v>1.2614E-2</v>
      </c>
      <c r="F112" s="30">
        <v>7.5684000000000001E-2</v>
      </c>
      <c r="G112" s="30">
        <v>1</v>
      </c>
      <c r="H112" s="30">
        <v>7.5684000000000001E-2</v>
      </c>
      <c r="I112" s="30">
        <v>1.13527135E-2</v>
      </c>
      <c r="J112" s="30">
        <v>6.4331286500000001E-2</v>
      </c>
      <c r="K112" t="s">
        <v>595</v>
      </c>
      <c r="L112" t="s">
        <v>596</v>
      </c>
      <c r="M112" t="s">
        <v>67</v>
      </c>
      <c r="N112">
        <v>1</v>
      </c>
      <c r="O112">
        <v>1</v>
      </c>
      <c r="P112" t="s">
        <v>595</v>
      </c>
      <c r="Q112">
        <v>0</v>
      </c>
      <c r="R112" t="s">
        <v>69</v>
      </c>
    </row>
    <row r="113" spans="1:18">
      <c r="A113" t="s">
        <v>64</v>
      </c>
      <c r="B113">
        <v>263098937</v>
      </c>
      <c r="C113" t="s">
        <v>530</v>
      </c>
      <c r="D113">
        <v>2</v>
      </c>
      <c r="E113" s="30">
        <v>1.2614E-2</v>
      </c>
      <c r="F113" s="30">
        <v>2.5228E-2</v>
      </c>
      <c r="G113" s="30">
        <v>1</v>
      </c>
      <c r="H113" s="30">
        <v>2.5228E-2</v>
      </c>
      <c r="I113" s="30">
        <v>3.7842378E-3</v>
      </c>
      <c r="J113" s="30">
        <v>2.1443762200000001E-2</v>
      </c>
      <c r="K113" t="s">
        <v>636</v>
      </c>
      <c r="L113" t="s">
        <v>637</v>
      </c>
      <c r="M113" t="s">
        <v>67</v>
      </c>
      <c r="N113">
        <v>1</v>
      </c>
      <c r="O113">
        <v>1</v>
      </c>
      <c r="P113" t="s">
        <v>636</v>
      </c>
      <c r="Q113">
        <v>0</v>
      </c>
      <c r="R113" t="s">
        <v>69</v>
      </c>
    </row>
    <row r="114" spans="1:18">
      <c r="A114" t="s">
        <v>64</v>
      </c>
      <c r="B114">
        <v>263099008</v>
      </c>
      <c r="C114" t="s">
        <v>530</v>
      </c>
      <c r="D114">
        <v>4</v>
      </c>
      <c r="E114" s="30">
        <v>1.2614E-2</v>
      </c>
      <c r="F114" s="30">
        <v>5.0456000000000001E-2</v>
      </c>
      <c r="G114" s="30">
        <v>1</v>
      </c>
      <c r="H114" s="30">
        <v>5.0456000000000001E-2</v>
      </c>
      <c r="I114" s="30">
        <v>7.5684757000000005E-3</v>
      </c>
      <c r="J114" s="30">
        <v>4.28875243E-2</v>
      </c>
      <c r="K114" t="s">
        <v>613</v>
      </c>
      <c r="L114" t="s">
        <v>614</v>
      </c>
      <c r="M114" t="s">
        <v>67</v>
      </c>
      <c r="N114">
        <v>1</v>
      </c>
      <c r="O114">
        <v>1</v>
      </c>
      <c r="P114" t="s">
        <v>613</v>
      </c>
      <c r="Q114">
        <v>0</v>
      </c>
      <c r="R114" t="s">
        <v>69</v>
      </c>
    </row>
    <row r="115" spans="1:18">
      <c r="A115" t="s">
        <v>64</v>
      </c>
      <c r="B115">
        <v>263099158</v>
      </c>
      <c r="C115" t="s">
        <v>530</v>
      </c>
      <c r="D115">
        <v>2</v>
      </c>
      <c r="E115" s="30">
        <v>1.2614E-2</v>
      </c>
      <c r="F115" s="30">
        <v>2.5228E-2</v>
      </c>
      <c r="G115" s="30">
        <v>1</v>
      </c>
      <c r="H115" s="30">
        <v>2.5228E-2</v>
      </c>
      <c r="I115" s="30">
        <v>3.7842378E-3</v>
      </c>
      <c r="J115" s="30">
        <v>2.1443762200000001E-2</v>
      </c>
      <c r="K115" t="s">
        <v>65</v>
      </c>
      <c r="L115" t="s">
        <v>68</v>
      </c>
      <c r="M115" t="s">
        <v>67</v>
      </c>
      <c r="N115">
        <v>1</v>
      </c>
      <c r="O115">
        <v>1</v>
      </c>
      <c r="P115" t="s">
        <v>65</v>
      </c>
      <c r="Q115">
        <v>1</v>
      </c>
      <c r="R115" t="s">
        <v>69</v>
      </c>
    </row>
    <row r="116" spans="1:18">
      <c r="A116" t="s">
        <v>64</v>
      </c>
      <c r="B116">
        <v>263099158</v>
      </c>
      <c r="C116" t="s">
        <v>530</v>
      </c>
      <c r="D116">
        <v>24</v>
      </c>
      <c r="E116" s="30">
        <v>1.2614E-2</v>
      </c>
      <c r="F116" s="30">
        <v>0.30273600000000001</v>
      </c>
      <c r="G116" s="30">
        <v>1</v>
      </c>
      <c r="H116" s="30">
        <v>0.30273600000000001</v>
      </c>
      <c r="I116" s="30">
        <v>4.5410854100000002E-2</v>
      </c>
      <c r="J116" s="30">
        <v>0.2573251459</v>
      </c>
      <c r="K116" t="s">
        <v>65</v>
      </c>
      <c r="L116" t="s">
        <v>68</v>
      </c>
      <c r="M116" t="s">
        <v>67</v>
      </c>
      <c r="N116">
        <v>1</v>
      </c>
      <c r="O116">
        <v>1</v>
      </c>
      <c r="P116" t="s">
        <v>65</v>
      </c>
      <c r="Q116">
        <v>0</v>
      </c>
      <c r="R116" t="s">
        <v>69</v>
      </c>
    </row>
    <row r="117" spans="1:18">
      <c r="A117" t="s">
        <v>64</v>
      </c>
      <c r="B117">
        <v>263099313</v>
      </c>
      <c r="C117" t="s">
        <v>530</v>
      </c>
      <c r="D117">
        <v>2</v>
      </c>
      <c r="E117" s="30">
        <v>1.2614E-2</v>
      </c>
      <c r="F117" s="30">
        <v>2.5228E-2</v>
      </c>
      <c r="G117" s="30">
        <v>1</v>
      </c>
      <c r="H117" s="30">
        <v>2.5228E-2</v>
      </c>
      <c r="I117" s="30">
        <v>3.7842378E-3</v>
      </c>
      <c r="J117" s="30">
        <v>2.1443762200000001E-2</v>
      </c>
      <c r="K117" t="s">
        <v>638</v>
      </c>
      <c r="L117" t="s">
        <v>639</v>
      </c>
      <c r="M117" t="s">
        <v>67</v>
      </c>
      <c r="N117">
        <v>1</v>
      </c>
      <c r="O117">
        <v>1</v>
      </c>
      <c r="P117" t="s">
        <v>638</v>
      </c>
      <c r="Q117">
        <v>0</v>
      </c>
      <c r="R117" t="s">
        <v>69</v>
      </c>
    </row>
    <row r="118" spans="1:18">
      <c r="A118" t="s">
        <v>64</v>
      </c>
      <c r="B118">
        <v>263099434</v>
      </c>
      <c r="C118" t="s">
        <v>530</v>
      </c>
      <c r="D118">
        <v>1</v>
      </c>
      <c r="E118" s="30">
        <v>1.2614E-2</v>
      </c>
      <c r="F118" s="30">
        <v>1.2614E-2</v>
      </c>
      <c r="G118" s="30">
        <v>1</v>
      </c>
      <c r="H118" s="30">
        <v>1.2614E-2</v>
      </c>
      <c r="I118" s="30">
        <v>1.8921189E-3</v>
      </c>
      <c r="J118" s="30">
        <v>1.07218811E-2</v>
      </c>
      <c r="K118" t="s">
        <v>640</v>
      </c>
      <c r="L118" t="s">
        <v>641</v>
      </c>
      <c r="M118" t="s">
        <v>67</v>
      </c>
      <c r="N118">
        <v>1</v>
      </c>
      <c r="O118">
        <v>1</v>
      </c>
      <c r="P118" t="s">
        <v>640</v>
      </c>
      <c r="Q118">
        <v>0</v>
      </c>
      <c r="R118" t="s">
        <v>69</v>
      </c>
    </row>
    <row r="119" spans="1:18">
      <c r="A119" t="s">
        <v>64</v>
      </c>
      <c r="B119">
        <v>263099496</v>
      </c>
      <c r="C119" t="s">
        <v>530</v>
      </c>
      <c r="D119">
        <v>4</v>
      </c>
      <c r="E119" s="30">
        <v>1.2614E-2</v>
      </c>
      <c r="F119" s="30">
        <v>5.0456000000000001E-2</v>
      </c>
      <c r="G119" s="30">
        <v>1</v>
      </c>
      <c r="H119" s="30">
        <v>5.0456000000000001E-2</v>
      </c>
      <c r="I119" s="30">
        <v>7.5684757000000005E-3</v>
      </c>
      <c r="J119" s="30">
        <v>4.28875243E-2</v>
      </c>
      <c r="K119" t="s">
        <v>617</v>
      </c>
      <c r="L119" t="s">
        <v>618</v>
      </c>
      <c r="M119" t="s">
        <v>67</v>
      </c>
      <c r="N119">
        <v>1</v>
      </c>
      <c r="O119">
        <v>1</v>
      </c>
      <c r="P119" t="s">
        <v>617</v>
      </c>
      <c r="Q119">
        <v>0</v>
      </c>
      <c r="R119" t="s">
        <v>69</v>
      </c>
    </row>
    <row r="120" spans="1:18">
      <c r="A120" t="s">
        <v>64</v>
      </c>
      <c r="B120">
        <v>263099734</v>
      </c>
      <c r="C120" t="s">
        <v>530</v>
      </c>
      <c r="D120">
        <v>1</v>
      </c>
      <c r="E120" s="30">
        <v>1.2614E-2</v>
      </c>
      <c r="F120" s="30">
        <v>1.2614E-2</v>
      </c>
      <c r="G120" s="30">
        <v>1</v>
      </c>
      <c r="H120" s="30">
        <v>1.2614E-2</v>
      </c>
      <c r="I120" s="30">
        <v>1.8921189E-3</v>
      </c>
      <c r="J120" s="30">
        <v>1.07218811E-2</v>
      </c>
      <c r="K120" t="s">
        <v>619</v>
      </c>
      <c r="L120" t="s">
        <v>620</v>
      </c>
      <c r="M120" t="s">
        <v>67</v>
      </c>
      <c r="N120">
        <v>1</v>
      </c>
      <c r="O120">
        <v>1</v>
      </c>
      <c r="P120" t="s">
        <v>619</v>
      </c>
      <c r="Q120">
        <v>0</v>
      </c>
      <c r="R120" t="s">
        <v>69</v>
      </c>
    </row>
    <row r="121" spans="1:18">
      <c r="A121" t="s">
        <v>64</v>
      </c>
      <c r="B121">
        <v>263099789</v>
      </c>
      <c r="C121" t="s">
        <v>530</v>
      </c>
      <c r="D121">
        <v>12</v>
      </c>
      <c r="E121" s="30">
        <v>1.2614E-2</v>
      </c>
      <c r="F121" s="30">
        <v>0.151368</v>
      </c>
      <c r="G121" s="30">
        <v>1</v>
      </c>
      <c r="H121" s="30">
        <v>0.151368</v>
      </c>
      <c r="I121" s="30">
        <v>2.2705427100000002E-2</v>
      </c>
      <c r="J121" s="30">
        <v>0.12866257289999999</v>
      </c>
      <c r="K121" t="s">
        <v>615</v>
      </c>
      <c r="L121" t="s">
        <v>616</v>
      </c>
      <c r="M121" t="s">
        <v>67</v>
      </c>
      <c r="N121">
        <v>1</v>
      </c>
      <c r="O121">
        <v>1</v>
      </c>
      <c r="P121" t="s">
        <v>615</v>
      </c>
      <c r="Q121">
        <v>0</v>
      </c>
      <c r="R121" t="s">
        <v>69</v>
      </c>
    </row>
    <row r="122" spans="1:18">
      <c r="A122" t="s">
        <v>64</v>
      </c>
      <c r="B122">
        <v>262133125</v>
      </c>
      <c r="C122" t="s">
        <v>573</v>
      </c>
      <c r="D122">
        <v>2</v>
      </c>
      <c r="E122" s="30">
        <v>2.8119999999999998E-3</v>
      </c>
      <c r="F122" s="30">
        <v>5.6239999999999997E-3</v>
      </c>
      <c r="G122" s="30">
        <v>1</v>
      </c>
      <c r="H122" s="30">
        <v>5.6239999999999997E-3</v>
      </c>
      <c r="I122" s="30">
        <v>8.4360840000000006E-4</v>
      </c>
      <c r="J122" s="30">
        <v>4.7803916000000004E-3</v>
      </c>
      <c r="K122" t="s">
        <v>593</v>
      </c>
      <c r="L122" t="s">
        <v>594</v>
      </c>
      <c r="M122" t="s">
        <v>67</v>
      </c>
      <c r="N122">
        <v>1</v>
      </c>
      <c r="O122">
        <v>1</v>
      </c>
      <c r="P122" t="s">
        <v>593</v>
      </c>
      <c r="Q122">
        <v>0</v>
      </c>
      <c r="R122" t="s">
        <v>69</v>
      </c>
    </row>
    <row r="123" spans="1:18">
      <c r="A123" t="s">
        <v>64</v>
      </c>
      <c r="B123">
        <v>263099158</v>
      </c>
      <c r="C123" t="s">
        <v>573</v>
      </c>
      <c r="D123">
        <v>1</v>
      </c>
      <c r="E123" s="30">
        <v>2.8119999999999998E-3</v>
      </c>
      <c r="F123" s="30">
        <v>2.8119999999999998E-3</v>
      </c>
      <c r="G123" s="30">
        <v>1</v>
      </c>
      <c r="H123" s="30">
        <v>2.8119999999999998E-3</v>
      </c>
      <c r="I123" s="30">
        <v>4.2180420000000003E-4</v>
      </c>
      <c r="J123" s="30">
        <v>2.3901958000000002E-3</v>
      </c>
      <c r="K123" t="s">
        <v>65</v>
      </c>
      <c r="L123" t="s">
        <v>68</v>
      </c>
      <c r="M123" t="s">
        <v>67</v>
      </c>
      <c r="N123">
        <v>1</v>
      </c>
      <c r="O123">
        <v>1</v>
      </c>
      <c r="P123" t="s">
        <v>65</v>
      </c>
      <c r="Q123">
        <v>0</v>
      </c>
      <c r="R123" t="s">
        <v>69</v>
      </c>
    </row>
    <row r="124" spans="1:18">
      <c r="A124" t="s">
        <v>64</v>
      </c>
      <c r="B124">
        <v>262133052</v>
      </c>
      <c r="C124" t="s">
        <v>535</v>
      </c>
      <c r="D124">
        <v>8</v>
      </c>
      <c r="E124" s="30">
        <v>2.7049999999999999E-3</v>
      </c>
      <c r="F124" s="30">
        <v>2.1640000000000003E-2</v>
      </c>
      <c r="G124" s="30">
        <v>1</v>
      </c>
      <c r="H124" s="30">
        <v>2.1640000000000003E-2</v>
      </c>
      <c r="I124" s="30">
        <v>3.2460325E-3</v>
      </c>
      <c r="J124" s="30">
        <v>1.83939675E-2</v>
      </c>
      <c r="K124" t="s">
        <v>591</v>
      </c>
      <c r="L124" t="s">
        <v>592</v>
      </c>
      <c r="M124" t="s">
        <v>67</v>
      </c>
      <c r="N124">
        <v>1</v>
      </c>
      <c r="O124">
        <v>1</v>
      </c>
      <c r="P124" t="s">
        <v>591</v>
      </c>
      <c r="Q124">
        <v>0</v>
      </c>
      <c r="R124" t="s">
        <v>69</v>
      </c>
    </row>
    <row r="125" spans="1:18">
      <c r="A125" t="s">
        <v>64</v>
      </c>
      <c r="B125">
        <v>262133125</v>
      </c>
      <c r="C125" t="s">
        <v>535</v>
      </c>
      <c r="D125">
        <v>12</v>
      </c>
      <c r="E125" s="30">
        <v>2.7049999999999999E-3</v>
      </c>
      <c r="F125" s="30">
        <v>3.2460000000000003E-2</v>
      </c>
      <c r="G125" s="30">
        <v>1</v>
      </c>
      <c r="H125" s="30">
        <v>3.2460000000000003E-2</v>
      </c>
      <c r="I125" s="30">
        <v>4.8690486999999998E-3</v>
      </c>
      <c r="J125" s="30">
        <v>2.75909513E-2</v>
      </c>
      <c r="K125" t="s">
        <v>593</v>
      </c>
      <c r="L125" t="s">
        <v>594</v>
      </c>
      <c r="M125" t="s">
        <v>67</v>
      </c>
      <c r="N125">
        <v>1</v>
      </c>
      <c r="O125">
        <v>1</v>
      </c>
      <c r="P125" t="s">
        <v>593</v>
      </c>
      <c r="Q125">
        <v>0</v>
      </c>
      <c r="R125" t="s">
        <v>69</v>
      </c>
    </row>
    <row r="126" spans="1:18">
      <c r="A126" t="s">
        <v>64</v>
      </c>
      <c r="B126">
        <v>262133131</v>
      </c>
      <c r="C126" t="s">
        <v>535</v>
      </c>
      <c r="D126">
        <v>5</v>
      </c>
      <c r="E126" s="30">
        <v>2.7049999999999999E-3</v>
      </c>
      <c r="F126" s="30">
        <v>1.3524999999999999E-2</v>
      </c>
      <c r="G126" s="30">
        <v>1</v>
      </c>
      <c r="H126" s="30">
        <v>1.3524999999999999E-2</v>
      </c>
      <c r="I126" s="30">
        <v>2.0287703000000002E-3</v>
      </c>
      <c r="J126" s="30">
        <v>1.1496229700000001E-2</v>
      </c>
      <c r="K126" t="s">
        <v>597</v>
      </c>
      <c r="L126" t="s">
        <v>598</v>
      </c>
      <c r="M126" t="s">
        <v>67</v>
      </c>
      <c r="N126">
        <v>1</v>
      </c>
      <c r="O126">
        <v>1</v>
      </c>
      <c r="P126" t="s">
        <v>597</v>
      </c>
      <c r="Q126">
        <v>0</v>
      </c>
      <c r="R126" t="s">
        <v>69</v>
      </c>
    </row>
    <row r="127" spans="1:18">
      <c r="A127" t="s">
        <v>64</v>
      </c>
      <c r="B127">
        <v>262133188</v>
      </c>
      <c r="C127" t="s">
        <v>535</v>
      </c>
      <c r="D127">
        <v>3</v>
      </c>
      <c r="E127" s="30">
        <v>2.7049999999999999E-3</v>
      </c>
      <c r="F127" s="30">
        <v>8.114999999999999E-3</v>
      </c>
      <c r="G127" s="30">
        <v>1</v>
      </c>
      <c r="H127" s="30">
        <v>8.114999999999999E-3</v>
      </c>
      <c r="I127" s="30">
        <v>1.2172622000000001E-3</v>
      </c>
      <c r="J127" s="30">
        <v>6.8977378000000004E-3</v>
      </c>
      <c r="K127" t="s">
        <v>71</v>
      </c>
      <c r="L127" t="s">
        <v>72</v>
      </c>
      <c r="M127" t="s">
        <v>67</v>
      </c>
      <c r="N127">
        <v>1</v>
      </c>
      <c r="O127">
        <v>1</v>
      </c>
      <c r="P127" t="s">
        <v>71</v>
      </c>
      <c r="Q127">
        <v>0</v>
      </c>
      <c r="R127" t="s">
        <v>69</v>
      </c>
    </row>
    <row r="128" spans="1:18">
      <c r="A128" t="s">
        <v>64</v>
      </c>
      <c r="B128">
        <v>262133207</v>
      </c>
      <c r="C128" t="s">
        <v>535</v>
      </c>
      <c r="D128">
        <v>1</v>
      </c>
      <c r="E128" s="30">
        <v>2.7049999999999999E-3</v>
      </c>
      <c r="F128" s="30">
        <v>2.7049999999999999E-3</v>
      </c>
      <c r="G128" s="30">
        <v>1</v>
      </c>
      <c r="H128" s="30">
        <v>2.7049999999999999E-3</v>
      </c>
      <c r="I128" s="30">
        <v>4.0575410000000001E-4</v>
      </c>
      <c r="J128" s="30">
        <v>2.2992459E-3</v>
      </c>
      <c r="K128" t="s">
        <v>599</v>
      </c>
      <c r="L128" t="s">
        <v>600</v>
      </c>
      <c r="M128" t="s">
        <v>67</v>
      </c>
      <c r="N128">
        <v>1</v>
      </c>
      <c r="O128">
        <v>1</v>
      </c>
      <c r="P128" t="s">
        <v>599</v>
      </c>
      <c r="Q128">
        <v>0</v>
      </c>
      <c r="R128" t="s">
        <v>69</v>
      </c>
    </row>
    <row r="129" spans="1:18">
      <c r="A129" t="s">
        <v>64</v>
      </c>
      <c r="B129">
        <v>262133318</v>
      </c>
      <c r="C129" t="s">
        <v>535</v>
      </c>
      <c r="D129">
        <v>6</v>
      </c>
      <c r="E129" s="30">
        <v>2.7049999999999999E-3</v>
      </c>
      <c r="F129" s="30">
        <v>1.6230000000000001E-2</v>
      </c>
      <c r="G129" s="30">
        <v>1</v>
      </c>
      <c r="H129" s="30">
        <v>1.6230000000000001E-2</v>
      </c>
      <c r="I129" s="30">
        <v>2.4345243000000001E-3</v>
      </c>
      <c r="J129" s="30">
        <v>1.37954757E-2</v>
      </c>
      <c r="K129" t="s">
        <v>601</v>
      </c>
      <c r="L129" t="s">
        <v>602</v>
      </c>
      <c r="M129" t="s">
        <v>67</v>
      </c>
      <c r="N129">
        <v>1</v>
      </c>
      <c r="O129">
        <v>1</v>
      </c>
      <c r="P129" t="s">
        <v>601</v>
      </c>
      <c r="Q129">
        <v>0</v>
      </c>
      <c r="R129" t="s">
        <v>69</v>
      </c>
    </row>
    <row r="130" spans="1:18">
      <c r="A130" t="s">
        <v>64</v>
      </c>
      <c r="B130">
        <v>262133354</v>
      </c>
      <c r="C130" t="s">
        <v>535</v>
      </c>
      <c r="D130">
        <v>14</v>
      </c>
      <c r="E130" s="30">
        <v>2.7049999999999999E-3</v>
      </c>
      <c r="F130" s="30">
        <v>3.7870000000000001E-2</v>
      </c>
      <c r="G130" s="30">
        <v>1</v>
      </c>
      <c r="H130" s="30">
        <v>3.7870000000000001E-2</v>
      </c>
      <c r="I130" s="30">
        <v>5.6805568000000001E-3</v>
      </c>
      <c r="J130" s="30">
        <v>3.2189443200000001E-2</v>
      </c>
      <c r="K130" t="s">
        <v>603</v>
      </c>
      <c r="L130" t="s">
        <v>604</v>
      </c>
      <c r="M130" t="s">
        <v>67</v>
      </c>
      <c r="N130">
        <v>1</v>
      </c>
      <c r="O130">
        <v>1</v>
      </c>
      <c r="P130" t="s">
        <v>603</v>
      </c>
      <c r="Q130">
        <v>0</v>
      </c>
      <c r="R130" t="s">
        <v>69</v>
      </c>
    </row>
    <row r="131" spans="1:18">
      <c r="A131" t="s">
        <v>64</v>
      </c>
      <c r="B131">
        <v>262133378</v>
      </c>
      <c r="C131" t="s">
        <v>535</v>
      </c>
      <c r="D131">
        <v>6</v>
      </c>
      <c r="E131" s="30">
        <v>2.7049999999999999E-3</v>
      </c>
      <c r="F131" s="30">
        <v>1.6230000000000001E-2</v>
      </c>
      <c r="G131" s="30">
        <v>1</v>
      </c>
      <c r="H131" s="30">
        <v>1.6230000000000001E-2</v>
      </c>
      <c r="I131" s="30">
        <v>2.4345243000000001E-3</v>
      </c>
      <c r="J131" s="30">
        <v>1.37954757E-2</v>
      </c>
      <c r="K131" t="s">
        <v>624</v>
      </c>
      <c r="L131" t="s">
        <v>625</v>
      </c>
      <c r="M131" t="s">
        <v>67</v>
      </c>
      <c r="N131">
        <v>1</v>
      </c>
      <c r="O131">
        <v>1</v>
      </c>
      <c r="P131" t="s">
        <v>624</v>
      </c>
      <c r="Q131">
        <v>0</v>
      </c>
      <c r="R131" t="s">
        <v>69</v>
      </c>
    </row>
    <row r="132" spans="1:18">
      <c r="A132" t="s">
        <v>64</v>
      </c>
      <c r="B132">
        <v>262133409</v>
      </c>
      <c r="C132" t="s">
        <v>535</v>
      </c>
      <c r="D132">
        <v>8</v>
      </c>
      <c r="E132" s="30">
        <v>2.7049999999999999E-3</v>
      </c>
      <c r="F132" s="30">
        <v>2.1640000000000003E-2</v>
      </c>
      <c r="G132" s="30">
        <v>1</v>
      </c>
      <c r="H132" s="30">
        <v>2.1640000000000003E-2</v>
      </c>
      <c r="I132" s="30">
        <v>3.2460325E-3</v>
      </c>
      <c r="J132" s="30">
        <v>1.83939675E-2</v>
      </c>
      <c r="K132" t="s">
        <v>605</v>
      </c>
      <c r="L132" t="s">
        <v>606</v>
      </c>
      <c r="M132" t="s">
        <v>67</v>
      </c>
      <c r="N132">
        <v>1</v>
      </c>
      <c r="O132">
        <v>1</v>
      </c>
      <c r="P132" t="s">
        <v>605</v>
      </c>
      <c r="Q132">
        <v>0</v>
      </c>
      <c r="R132" t="s">
        <v>69</v>
      </c>
    </row>
    <row r="133" spans="1:18">
      <c r="A133" t="s">
        <v>64</v>
      </c>
      <c r="B133">
        <v>262133426</v>
      </c>
      <c r="C133" t="s">
        <v>535</v>
      </c>
      <c r="D133">
        <v>7</v>
      </c>
      <c r="E133" s="30">
        <v>2.7049999999999999E-3</v>
      </c>
      <c r="F133" s="30">
        <v>1.8935E-2</v>
      </c>
      <c r="G133" s="30">
        <v>1</v>
      </c>
      <c r="H133" s="30">
        <v>1.8935E-2</v>
      </c>
      <c r="I133" s="30">
        <v>2.8402784E-3</v>
      </c>
      <c r="J133" s="30">
        <v>1.60947216E-2</v>
      </c>
      <c r="K133" t="s">
        <v>626</v>
      </c>
      <c r="L133" t="s">
        <v>627</v>
      </c>
      <c r="M133" t="s">
        <v>67</v>
      </c>
      <c r="N133">
        <v>1</v>
      </c>
      <c r="O133">
        <v>1</v>
      </c>
      <c r="P133" t="s">
        <v>626</v>
      </c>
      <c r="Q133">
        <v>0</v>
      </c>
      <c r="R133" t="s">
        <v>69</v>
      </c>
    </row>
    <row r="134" spans="1:18">
      <c r="A134" t="s">
        <v>64</v>
      </c>
      <c r="B134">
        <v>262133441</v>
      </c>
      <c r="C134" t="s">
        <v>535</v>
      </c>
      <c r="D134">
        <v>3</v>
      </c>
      <c r="E134" s="30">
        <v>2.7049999999999999E-3</v>
      </c>
      <c r="F134" s="30">
        <v>8.114999999999999E-3</v>
      </c>
      <c r="G134" s="30">
        <v>1</v>
      </c>
      <c r="H134" s="30">
        <v>8.114999999999999E-3</v>
      </c>
      <c r="I134" s="30">
        <v>1.2172622000000001E-3</v>
      </c>
      <c r="J134" s="30">
        <v>6.8977378000000004E-3</v>
      </c>
      <c r="K134" t="s">
        <v>628</v>
      </c>
      <c r="L134" t="s">
        <v>629</v>
      </c>
      <c r="M134" t="s">
        <v>67</v>
      </c>
      <c r="N134">
        <v>1</v>
      </c>
      <c r="O134">
        <v>1</v>
      </c>
      <c r="P134" t="s">
        <v>628</v>
      </c>
      <c r="Q134">
        <v>0</v>
      </c>
      <c r="R134" t="s">
        <v>69</v>
      </c>
    </row>
    <row r="135" spans="1:18">
      <c r="A135" t="s">
        <v>64</v>
      </c>
      <c r="B135">
        <v>262133513</v>
      </c>
      <c r="C135" t="s">
        <v>535</v>
      </c>
      <c r="D135">
        <v>2</v>
      </c>
      <c r="E135" s="30">
        <v>2.7049999999999999E-3</v>
      </c>
      <c r="F135" s="30">
        <v>5.4100000000000007E-3</v>
      </c>
      <c r="G135" s="30">
        <v>1</v>
      </c>
      <c r="H135" s="30">
        <v>5.4100000000000007E-3</v>
      </c>
      <c r="I135" s="30">
        <v>8.1150809999999999E-4</v>
      </c>
      <c r="J135" s="30">
        <v>4.5984919000000004E-3</v>
      </c>
      <c r="K135" t="s">
        <v>630</v>
      </c>
      <c r="L135" t="s">
        <v>631</v>
      </c>
      <c r="M135" t="s">
        <v>67</v>
      </c>
      <c r="N135">
        <v>1</v>
      </c>
      <c r="O135">
        <v>1</v>
      </c>
      <c r="P135" t="s">
        <v>630</v>
      </c>
      <c r="Q135">
        <v>0</v>
      </c>
      <c r="R135" t="s">
        <v>69</v>
      </c>
    </row>
    <row r="136" spans="1:18">
      <c r="A136" t="s">
        <v>64</v>
      </c>
      <c r="B136">
        <v>262133543</v>
      </c>
      <c r="C136" t="s">
        <v>535</v>
      </c>
      <c r="D136">
        <v>3</v>
      </c>
      <c r="E136" s="30">
        <v>2.7049999999999999E-3</v>
      </c>
      <c r="F136" s="30">
        <v>8.114999999999999E-3</v>
      </c>
      <c r="G136" s="30">
        <v>1</v>
      </c>
      <c r="H136" s="30">
        <v>8.114999999999999E-3</v>
      </c>
      <c r="I136" s="30">
        <v>1.2172622000000001E-3</v>
      </c>
      <c r="J136" s="30">
        <v>6.8977378000000004E-3</v>
      </c>
      <c r="K136" t="s">
        <v>607</v>
      </c>
      <c r="L136" t="s">
        <v>608</v>
      </c>
      <c r="M136" t="s">
        <v>67</v>
      </c>
      <c r="N136">
        <v>1</v>
      </c>
      <c r="O136">
        <v>1</v>
      </c>
      <c r="P136" t="s">
        <v>607</v>
      </c>
      <c r="Q136">
        <v>0</v>
      </c>
      <c r="R136" t="s">
        <v>69</v>
      </c>
    </row>
    <row r="137" spans="1:18">
      <c r="A137" t="s">
        <v>64</v>
      </c>
      <c r="B137">
        <v>263098402</v>
      </c>
      <c r="C137" t="s">
        <v>535</v>
      </c>
      <c r="D137">
        <v>7</v>
      </c>
      <c r="E137" s="30">
        <v>2.7049999999999999E-3</v>
      </c>
      <c r="F137" s="30">
        <v>1.8935E-2</v>
      </c>
      <c r="G137" s="30">
        <v>1</v>
      </c>
      <c r="H137" s="30">
        <v>1.8935E-2</v>
      </c>
      <c r="I137" s="30">
        <v>2.8402784E-3</v>
      </c>
      <c r="J137" s="30">
        <v>1.60947216E-2</v>
      </c>
      <c r="K137" t="s">
        <v>622</v>
      </c>
      <c r="L137" t="s">
        <v>623</v>
      </c>
      <c r="M137" t="s">
        <v>67</v>
      </c>
      <c r="N137">
        <v>1</v>
      </c>
      <c r="O137">
        <v>1</v>
      </c>
      <c r="P137" t="s">
        <v>622</v>
      </c>
      <c r="Q137">
        <v>0</v>
      </c>
      <c r="R137" t="s">
        <v>69</v>
      </c>
    </row>
    <row r="138" spans="1:18">
      <c r="A138" t="s">
        <v>64</v>
      </c>
      <c r="B138">
        <v>263098556</v>
      </c>
      <c r="C138" t="s">
        <v>535</v>
      </c>
      <c r="D138">
        <v>3</v>
      </c>
      <c r="E138" s="30">
        <v>2.7049999999999999E-3</v>
      </c>
      <c r="F138" s="30">
        <v>8.114999999999999E-3</v>
      </c>
      <c r="G138" s="30">
        <v>1</v>
      </c>
      <c r="H138" s="30">
        <v>8.114999999999999E-3</v>
      </c>
      <c r="I138" s="30">
        <v>1.2172622000000001E-3</v>
      </c>
      <c r="J138" s="30">
        <v>6.8977378000000004E-3</v>
      </c>
      <c r="K138" t="s">
        <v>611</v>
      </c>
      <c r="L138" t="s">
        <v>612</v>
      </c>
      <c r="M138" t="s">
        <v>67</v>
      </c>
      <c r="N138">
        <v>1</v>
      </c>
      <c r="O138">
        <v>1</v>
      </c>
      <c r="P138" t="s">
        <v>611</v>
      </c>
      <c r="Q138">
        <v>0</v>
      </c>
      <c r="R138" t="s">
        <v>69</v>
      </c>
    </row>
    <row r="139" spans="1:18">
      <c r="A139" t="s">
        <v>64</v>
      </c>
      <c r="B139">
        <v>263098667</v>
      </c>
      <c r="C139" t="s">
        <v>535</v>
      </c>
      <c r="D139">
        <v>1</v>
      </c>
      <c r="E139" s="30">
        <v>2.7049999999999999E-3</v>
      </c>
      <c r="F139" s="30">
        <v>2.7049999999999999E-3</v>
      </c>
      <c r="G139" s="30">
        <v>1</v>
      </c>
      <c r="H139" s="30">
        <v>2.7049999999999999E-3</v>
      </c>
      <c r="I139" s="30">
        <v>4.0575410000000001E-4</v>
      </c>
      <c r="J139" s="30">
        <v>2.2992459E-3</v>
      </c>
      <c r="K139" t="s">
        <v>634</v>
      </c>
      <c r="L139" t="s">
        <v>635</v>
      </c>
      <c r="M139" t="s">
        <v>67</v>
      </c>
      <c r="N139">
        <v>1</v>
      </c>
      <c r="O139">
        <v>1</v>
      </c>
      <c r="P139" t="s">
        <v>634</v>
      </c>
      <c r="Q139">
        <v>0</v>
      </c>
      <c r="R139" t="s">
        <v>69</v>
      </c>
    </row>
    <row r="140" spans="1:18">
      <c r="A140" t="s">
        <v>64</v>
      </c>
      <c r="B140">
        <v>263099008</v>
      </c>
      <c r="C140" t="s">
        <v>535</v>
      </c>
      <c r="D140">
        <v>7</v>
      </c>
      <c r="E140" s="30">
        <v>2.7049999999999999E-3</v>
      </c>
      <c r="F140" s="30">
        <v>1.8935E-2</v>
      </c>
      <c r="G140" s="30">
        <v>1</v>
      </c>
      <c r="H140" s="30">
        <v>1.8935E-2</v>
      </c>
      <c r="I140" s="30">
        <v>2.8402784E-3</v>
      </c>
      <c r="J140" s="30">
        <v>1.60947216E-2</v>
      </c>
      <c r="K140" t="s">
        <v>613</v>
      </c>
      <c r="L140" t="s">
        <v>614</v>
      </c>
      <c r="M140" t="s">
        <v>67</v>
      </c>
      <c r="N140">
        <v>1</v>
      </c>
      <c r="O140">
        <v>1</v>
      </c>
      <c r="P140" t="s">
        <v>613</v>
      </c>
      <c r="Q140">
        <v>0</v>
      </c>
      <c r="R140" t="s">
        <v>69</v>
      </c>
    </row>
    <row r="141" spans="1:18">
      <c r="A141" t="s">
        <v>64</v>
      </c>
      <c r="B141">
        <v>263099158</v>
      </c>
      <c r="C141" t="s">
        <v>535</v>
      </c>
      <c r="D141">
        <v>7</v>
      </c>
      <c r="E141" s="30">
        <v>2.7049999999999999E-3</v>
      </c>
      <c r="F141" s="30">
        <v>1.8935E-2</v>
      </c>
      <c r="G141" s="30">
        <v>1</v>
      </c>
      <c r="H141" s="30">
        <v>1.8935E-2</v>
      </c>
      <c r="I141" s="30">
        <v>2.8402784E-3</v>
      </c>
      <c r="J141" s="30">
        <v>1.60947216E-2</v>
      </c>
      <c r="K141" t="s">
        <v>65</v>
      </c>
      <c r="L141" t="s">
        <v>68</v>
      </c>
      <c r="M141" t="s">
        <v>67</v>
      </c>
      <c r="N141">
        <v>1</v>
      </c>
      <c r="O141">
        <v>1</v>
      </c>
      <c r="P141" t="s">
        <v>65</v>
      </c>
      <c r="Q141">
        <v>0</v>
      </c>
      <c r="R141" t="s">
        <v>69</v>
      </c>
    </row>
    <row r="142" spans="1:18">
      <c r="A142" t="s">
        <v>64</v>
      </c>
      <c r="B142">
        <v>263099496</v>
      </c>
      <c r="C142" t="s">
        <v>535</v>
      </c>
      <c r="D142">
        <v>1</v>
      </c>
      <c r="E142" s="30">
        <v>2.7049999999999999E-3</v>
      </c>
      <c r="F142" s="30">
        <v>2.7049999999999999E-3</v>
      </c>
      <c r="G142" s="30">
        <v>1</v>
      </c>
      <c r="H142" s="30">
        <v>2.7049999999999999E-3</v>
      </c>
      <c r="I142" s="30">
        <v>4.0575410000000001E-4</v>
      </c>
      <c r="J142" s="30">
        <v>2.2992459E-3</v>
      </c>
      <c r="K142" t="s">
        <v>617</v>
      </c>
      <c r="L142" t="s">
        <v>618</v>
      </c>
      <c r="M142" t="s">
        <v>67</v>
      </c>
      <c r="N142">
        <v>1</v>
      </c>
      <c r="O142">
        <v>1</v>
      </c>
      <c r="P142" t="s">
        <v>617</v>
      </c>
      <c r="Q142">
        <v>0</v>
      </c>
      <c r="R142" t="s">
        <v>69</v>
      </c>
    </row>
    <row r="143" spans="1:18">
      <c r="A143" t="s">
        <v>64</v>
      </c>
      <c r="B143">
        <v>263099734</v>
      </c>
      <c r="C143" t="s">
        <v>535</v>
      </c>
      <c r="D143">
        <v>10</v>
      </c>
      <c r="E143" s="30">
        <v>2.7049999999999999E-3</v>
      </c>
      <c r="F143" s="30">
        <v>2.7050000000000001E-2</v>
      </c>
      <c r="G143" s="30">
        <v>1</v>
      </c>
      <c r="H143" s="30">
        <v>2.7050000000000001E-2</v>
      </c>
      <c r="I143" s="30">
        <v>4.0575406000000003E-3</v>
      </c>
      <c r="J143" s="30">
        <v>2.2992459400000002E-2</v>
      </c>
      <c r="K143" t="s">
        <v>619</v>
      </c>
      <c r="L143" t="s">
        <v>620</v>
      </c>
      <c r="M143" t="s">
        <v>67</v>
      </c>
      <c r="N143">
        <v>1</v>
      </c>
      <c r="O143">
        <v>1</v>
      </c>
      <c r="P143" t="s">
        <v>619</v>
      </c>
      <c r="Q143">
        <v>0</v>
      </c>
      <c r="R143" t="s">
        <v>69</v>
      </c>
    </row>
    <row r="144" spans="1:18">
      <c r="A144" t="s">
        <v>64</v>
      </c>
      <c r="B144">
        <v>263099789</v>
      </c>
      <c r="C144" t="s">
        <v>535</v>
      </c>
      <c r="D144">
        <v>6</v>
      </c>
      <c r="E144" s="30">
        <v>2.7049999999999999E-3</v>
      </c>
      <c r="F144" s="30">
        <v>1.6230000000000001E-2</v>
      </c>
      <c r="G144" s="30">
        <v>1</v>
      </c>
      <c r="H144" s="30">
        <v>1.6230000000000001E-2</v>
      </c>
      <c r="I144" s="30">
        <v>2.4345243000000001E-3</v>
      </c>
      <c r="J144" s="30">
        <v>1.37954757E-2</v>
      </c>
      <c r="K144" t="s">
        <v>615</v>
      </c>
      <c r="L144" t="s">
        <v>616</v>
      </c>
      <c r="M144" t="s">
        <v>67</v>
      </c>
      <c r="N144">
        <v>1</v>
      </c>
      <c r="O144">
        <v>1</v>
      </c>
      <c r="P144" t="s">
        <v>615</v>
      </c>
      <c r="Q144">
        <v>0</v>
      </c>
      <c r="R144" t="s">
        <v>69</v>
      </c>
    </row>
    <row r="145" spans="1:18">
      <c r="A145" t="s">
        <v>64</v>
      </c>
      <c r="B145">
        <v>263099907</v>
      </c>
      <c r="C145" t="s">
        <v>535</v>
      </c>
      <c r="D145">
        <v>4</v>
      </c>
      <c r="E145" s="30">
        <v>2.7049999999999999E-3</v>
      </c>
      <c r="F145" s="30">
        <v>1.0820000000000001E-2</v>
      </c>
      <c r="G145" s="30">
        <v>1</v>
      </c>
      <c r="H145" s="30">
        <v>1.0820000000000001E-2</v>
      </c>
      <c r="I145" s="30">
        <v>1.6230162E-3</v>
      </c>
      <c r="J145" s="30">
        <v>9.1969838000000009E-3</v>
      </c>
      <c r="K145" t="s">
        <v>632</v>
      </c>
      <c r="L145" t="s">
        <v>633</v>
      </c>
      <c r="M145" t="s">
        <v>67</v>
      </c>
      <c r="N145">
        <v>1</v>
      </c>
      <c r="O145">
        <v>1</v>
      </c>
      <c r="P145" t="s">
        <v>632</v>
      </c>
      <c r="Q145">
        <v>0</v>
      </c>
      <c r="R145" t="s">
        <v>69</v>
      </c>
    </row>
    <row r="146" spans="1:18">
      <c r="A146" t="s">
        <v>64</v>
      </c>
      <c r="B146">
        <v>263100295</v>
      </c>
      <c r="C146" t="s">
        <v>535</v>
      </c>
      <c r="D146">
        <v>1</v>
      </c>
      <c r="E146" s="30">
        <v>2.7049999999999999E-3</v>
      </c>
      <c r="F146" s="30">
        <v>2.7049999999999999E-3</v>
      </c>
      <c r="G146" s="30">
        <v>1</v>
      </c>
      <c r="H146" s="30">
        <v>2.7049999999999999E-3</v>
      </c>
      <c r="I146" s="30">
        <v>4.0575410000000001E-4</v>
      </c>
      <c r="J146" s="30">
        <v>2.2992459E-3</v>
      </c>
      <c r="K146" t="s">
        <v>642</v>
      </c>
      <c r="L146" t="s">
        <v>643</v>
      </c>
      <c r="M146" t="s">
        <v>67</v>
      </c>
      <c r="N146">
        <v>1</v>
      </c>
      <c r="O146">
        <v>1</v>
      </c>
      <c r="P146" t="s">
        <v>642</v>
      </c>
      <c r="Q146">
        <v>0</v>
      </c>
      <c r="R146" t="s">
        <v>69</v>
      </c>
    </row>
    <row r="147" spans="1:18">
      <c r="A147" t="s">
        <v>538</v>
      </c>
      <c r="B147">
        <v>262133125</v>
      </c>
      <c r="C147" t="s">
        <v>539</v>
      </c>
      <c r="D147">
        <v>4</v>
      </c>
      <c r="E147" s="30">
        <v>8.796E-3</v>
      </c>
      <c r="F147" s="30">
        <v>3.5184E-2</v>
      </c>
      <c r="G147" s="30">
        <v>0.7732500000000001</v>
      </c>
      <c r="H147" s="30">
        <v>2.7206028E-2</v>
      </c>
      <c r="I147" s="30">
        <v>4.0809449999999999E-3</v>
      </c>
      <c r="J147" s="30">
        <v>2.3125083000000001E-2</v>
      </c>
      <c r="K147" t="s">
        <v>593</v>
      </c>
      <c r="L147" t="s">
        <v>594</v>
      </c>
      <c r="M147" t="s">
        <v>67</v>
      </c>
      <c r="N147">
        <v>1</v>
      </c>
      <c r="O147">
        <v>1</v>
      </c>
      <c r="P147" t="s">
        <v>593</v>
      </c>
      <c r="Q147">
        <v>0</v>
      </c>
      <c r="R147" t="s">
        <v>69</v>
      </c>
    </row>
    <row r="148" spans="1:18">
      <c r="A148" t="s">
        <v>538</v>
      </c>
      <c r="B148">
        <v>263099158</v>
      </c>
      <c r="C148" t="s">
        <v>539</v>
      </c>
      <c r="D148">
        <v>2</v>
      </c>
      <c r="E148" s="30">
        <v>8.796E-3</v>
      </c>
      <c r="F148" s="30">
        <v>1.7592E-2</v>
      </c>
      <c r="G148" s="30">
        <v>0.7732500000000001</v>
      </c>
      <c r="H148" s="30">
        <v>1.3603014E-2</v>
      </c>
      <c r="I148" s="30">
        <v>2.0404724999999999E-3</v>
      </c>
      <c r="J148" s="30">
        <v>1.1562541500000001E-2</v>
      </c>
      <c r="K148" t="s">
        <v>65</v>
      </c>
      <c r="L148" t="s">
        <v>68</v>
      </c>
      <c r="M148" t="s">
        <v>67</v>
      </c>
      <c r="N148">
        <v>1</v>
      </c>
      <c r="O148">
        <v>1</v>
      </c>
      <c r="P148" t="s">
        <v>65</v>
      </c>
      <c r="Q148">
        <v>0</v>
      </c>
      <c r="R148" t="s">
        <v>69</v>
      </c>
    </row>
    <row r="149" spans="1:18">
      <c r="A149" t="s">
        <v>538</v>
      </c>
      <c r="B149">
        <v>263099789</v>
      </c>
      <c r="C149" t="s">
        <v>539</v>
      </c>
      <c r="D149">
        <v>4</v>
      </c>
      <c r="E149" s="30">
        <v>8.796E-3</v>
      </c>
      <c r="F149" s="30">
        <v>3.5184E-2</v>
      </c>
      <c r="G149" s="30">
        <v>0.7732500000000001</v>
      </c>
      <c r="H149" s="30">
        <v>2.7206028E-2</v>
      </c>
      <c r="I149" s="30">
        <v>4.0809449999999999E-3</v>
      </c>
      <c r="J149" s="30">
        <v>2.3125083000000001E-2</v>
      </c>
      <c r="K149" t="s">
        <v>615</v>
      </c>
      <c r="L149" t="s">
        <v>616</v>
      </c>
      <c r="M149" t="s">
        <v>67</v>
      </c>
      <c r="N149">
        <v>1</v>
      </c>
      <c r="O149">
        <v>1</v>
      </c>
      <c r="P149" t="s">
        <v>615</v>
      </c>
      <c r="Q149">
        <v>0</v>
      </c>
      <c r="R149" t="s">
        <v>69</v>
      </c>
    </row>
    <row r="150" spans="1:18">
      <c r="A150" t="s">
        <v>538</v>
      </c>
      <c r="B150">
        <v>262133052</v>
      </c>
      <c r="C150" t="s">
        <v>530</v>
      </c>
      <c r="D150">
        <v>1</v>
      </c>
      <c r="E150" s="30">
        <v>1.1696999999999999E-2</v>
      </c>
      <c r="F150" s="30">
        <v>1.1696999999999999E-2</v>
      </c>
      <c r="G150" s="30">
        <v>0.7732500000000001</v>
      </c>
      <c r="H150" s="30">
        <v>9.0447053000000006E-3</v>
      </c>
      <c r="I150" s="30">
        <v>1.3567194000000001E-3</v>
      </c>
      <c r="J150" s="30">
        <v>7.6879859000000004E-3</v>
      </c>
      <c r="K150" t="s">
        <v>591</v>
      </c>
      <c r="L150" t="s">
        <v>592</v>
      </c>
      <c r="M150" t="s">
        <v>67</v>
      </c>
      <c r="N150">
        <v>1</v>
      </c>
      <c r="O150">
        <v>1</v>
      </c>
      <c r="P150" t="s">
        <v>591</v>
      </c>
      <c r="Q150">
        <v>0</v>
      </c>
      <c r="R150" t="s">
        <v>69</v>
      </c>
    </row>
    <row r="151" spans="1:18">
      <c r="A151" t="s">
        <v>538</v>
      </c>
      <c r="B151">
        <v>262133125</v>
      </c>
      <c r="C151" t="s">
        <v>530</v>
      </c>
      <c r="D151">
        <v>13</v>
      </c>
      <c r="E151" s="30">
        <v>1.1696999999999999E-2</v>
      </c>
      <c r="F151" s="30">
        <v>0.152061</v>
      </c>
      <c r="G151" s="30">
        <v>0.7732500000000001</v>
      </c>
      <c r="H151" s="30">
        <v>0.11758116830000001</v>
      </c>
      <c r="I151" s="30">
        <v>1.76373516E-2</v>
      </c>
      <c r="J151" s="30">
        <v>9.9943816599999999E-2</v>
      </c>
      <c r="K151" t="s">
        <v>593</v>
      </c>
      <c r="L151" t="s">
        <v>594</v>
      </c>
      <c r="M151" t="s">
        <v>67</v>
      </c>
      <c r="N151">
        <v>1</v>
      </c>
      <c r="O151">
        <v>1</v>
      </c>
      <c r="P151" t="s">
        <v>593</v>
      </c>
      <c r="Q151">
        <v>0</v>
      </c>
      <c r="R151" t="s">
        <v>69</v>
      </c>
    </row>
    <row r="152" spans="1:18">
      <c r="A152" t="s">
        <v>538</v>
      </c>
      <c r="B152">
        <v>262133131</v>
      </c>
      <c r="C152" t="s">
        <v>530</v>
      </c>
      <c r="D152">
        <v>2</v>
      </c>
      <c r="E152" s="30">
        <v>1.1696999999999999E-2</v>
      </c>
      <c r="F152" s="30">
        <v>2.3393999999999998E-2</v>
      </c>
      <c r="G152" s="30">
        <v>0.7732500000000001</v>
      </c>
      <c r="H152" s="30">
        <v>1.80894105E-2</v>
      </c>
      <c r="I152" s="30">
        <v>2.7134387000000001E-3</v>
      </c>
      <c r="J152" s="30">
        <v>1.5375971800000001E-2</v>
      </c>
      <c r="K152" t="s">
        <v>597</v>
      </c>
      <c r="L152" t="s">
        <v>598</v>
      </c>
      <c r="M152" t="s">
        <v>67</v>
      </c>
      <c r="N152">
        <v>1</v>
      </c>
      <c r="O152">
        <v>1</v>
      </c>
      <c r="P152" t="s">
        <v>597</v>
      </c>
      <c r="Q152">
        <v>0</v>
      </c>
      <c r="R152" t="s">
        <v>69</v>
      </c>
    </row>
    <row r="153" spans="1:18">
      <c r="A153" t="s">
        <v>538</v>
      </c>
      <c r="B153">
        <v>262133188</v>
      </c>
      <c r="C153" t="s">
        <v>530</v>
      </c>
      <c r="D153">
        <v>1</v>
      </c>
      <c r="E153" s="30">
        <v>1.1696999999999999E-2</v>
      </c>
      <c r="F153" s="30">
        <v>1.1696999999999999E-2</v>
      </c>
      <c r="G153" s="30">
        <v>0.7732500000000001</v>
      </c>
      <c r="H153" s="30">
        <v>9.0447053000000006E-3</v>
      </c>
      <c r="I153" s="30">
        <v>1.3567194000000001E-3</v>
      </c>
      <c r="J153" s="30">
        <v>7.6879859000000004E-3</v>
      </c>
      <c r="K153" t="s">
        <v>71</v>
      </c>
      <c r="L153" t="s">
        <v>72</v>
      </c>
      <c r="M153" t="s">
        <v>67</v>
      </c>
      <c r="N153">
        <v>1</v>
      </c>
      <c r="O153">
        <v>1</v>
      </c>
      <c r="P153" t="s">
        <v>71</v>
      </c>
      <c r="Q153">
        <v>0</v>
      </c>
      <c r="R153" t="s">
        <v>69</v>
      </c>
    </row>
    <row r="154" spans="1:18">
      <c r="A154" t="s">
        <v>538</v>
      </c>
      <c r="B154">
        <v>263098402</v>
      </c>
      <c r="C154" t="s">
        <v>530</v>
      </c>
      <c r="D154">
        <v>2</v>
      </c>
      <c r="E154" s="30">
        <v>1.1696999999999999E-2</v>
      </c>
      <c r="F154" s="30">
        <v>2.3393999999999998E-2</v>
      </c>
      <c r="G154" s="30">
        <v>0.7732500000000001</v>
      </c>
      <c r="H154" s="30">
        <v>1.80894105E-2</v>
      </c>
      <c r="I154" s="30">
        <v>2.7134387000000001E-3</v>
      </c>
      <c r="J154" s="30">
        <v>1.5375971800000001E-2</v>
      </c>
      <c r="K154" t="s">
        <v>622</v>
      </c>
      <c r="L154" t="s">
        <v>623</v>
      </c>
      <c r="M154" t="s">
        <v>67</v>
      </c>
      <c r="N154">
        <v>1</v>
      </c>
      <c r="O154">
        <v>1</v>
      </c>
      <c r="P154" t="s">
        <v>622</v>
      </c>
      <c r="Q154">
        <v>0</v>
      </c>
      <c r="R154" t="s">
        <v>69</v>
      </c>
    </row>
    <row r="155" spans="1:18">
      <c r="A155" t="s">
        <v>538</v>
      </c>
      <c r="B155">
        <v>263098556</v>
      </c>
      <c r="C155" t="s">
        <v>530</v>
      </c>
      <c r="D155">
        <v>2</v>
      </c>
      <c r="E155" s="30">
        <v>1.1696999999999999E-2</v>
      </c>
      <c r="F155" s="30">
        <v>2.3393999999999998E-2</v>
      </c>
      <c r="G155" s="30">
        <v>0.7732500000000001</v>
      </c>
      <c r="H155" s="30">
        <v>1.80894105E-2</v>
      </c>
      <c r="I155" s="30">
        <v>2.7134387000000001E-3</v>
      </c>
      <c r="J155" s="30">
        <v>1.5375971800000001E-2</v>
      </c>
      <c r="K155" t="s">
        <v>611</v>
      </c>
      <c r="L155" t="s">
        <v>612</v>
      </c>
      <c r="M155" t="s">
        <v>67</v>
      </c>
      <c r="N155">
        <v>1</v>
      </c>
      <c r="O155">
        <v>1</v>
      </c>
      <c r="P155" t="s">
        <v>611</v>
      </c>
      <c r="Q155">
        <v>0</v>
      </c>
      <c r="R155" t="s">
        <v>69</v>
      </c>
    </row>
    <row r="156" spans="1:18">
      <c r="A156" t="s">
        <v>538</v>
      </c>
      <c r="B156">
        <v>263098667</v>
      </c>
      <c r="C156" t="s">
        <v>530</v>
      </c>
      <c r="D156">
        <v>2</v>
      </c>
      <c r="E156" s="30">
        <v>1.1696999999999999E-2</v>
      </c>
      <c r="F156" s="30">
        <v>2.3393999999999998E-2</v>
      </c>
      <c r="G156" s="30">
        <v>0.7732500000000001</v>
      </c>
      <c r="H156" s="30">
        <v>1.80894105E-2</v>
      </c>
      <c r="I156" s="30">
        <v>2.7134387000000001E-3</v>
      </c>
      <c r="J156" s="30">
        <v>1.5375971800000001E-2</v>
      </c>
      <c r="K156" t="s">
        <v>634</v>
      </c>
      <c r="L156" t="s">
        <v>635</v>
      </c>
      <c r="M156" t="s">
        <v>67</v>
      </c>
      <c r="N156">
        <v>1</v>
      </c>
      <c r="O156">
        <v>1</v>
      </c>
      <c r="P156" t="s">
        <v>634</v>
      </c>
      <c r="Q156">
        <v>0</v>
      </c>
      <c r="R156" t="s">
        <v>69</v>
      </c>
    </row>
    <row r="157" spans="1:18">
      <c r="A157" t="s">
        <v>538</v>
      </c>
      <c r="B157">
        <v>263098796</v>
      </c>
      <c r="C157" t="s">
        <v>530</v>
      </c>
      <c r="D157">
        <v>2</v>
      </c>
      <c r="E157" s="30">
        <v>1.1696999999999999E-2</v>
      </c>
      <c r="F157" s="30">
        <v>2.3393999999999998E-2</v>
      </c>
      <c r="G157" s="30">
        <v>0.7732500000000001</v>
      </c>
      <c r="H157" s="30">
        <v>1.80894105E-2</v>
      </c>
      <c r="I157" s="30">
        <v>2.7134387000000001E-3</v>
      </c>
      <c r="J157" s="30">
        <v>1.5375971800000001E-2</v>
      </c>
      <c r="K157" t="s">
        <v>595</v>
      </c>
      <c r="L157" t="s">
        <v>596</v>
      </c>
      <c r="M157" t="s">
        <v>67</v>
      </c>
      <c r="N157">
        <v>1</v>
      </c>
      <c r="O157">
        <v>1</v>
      </c>
      <c r="P157" t="s">
        <v>595</v>
      </c>
      <c r="Q157">
        <v>0</v>
      </c>
      <c r="R157" t="s">
        <v>69</v>
      </c>
    </row>
    <row r="158" spans="1:18">
      <c r="A158" t="s">
        <v>538</v>
      </c>
      <c r="B158">
        <v>263098937</v>
      </c>
      <c r="C158" t="s">
        <v>530</v>
      </c>
      <c r="D158">
        <v>2</v>
      </c>
      <c r="E158" s="30">
        <v>1.1696999999999999E-2</v>
      </c>
      <c r="F158" s="30">
        <v>2.3393999999999998E-2</v>
      </c>
      <c r="G158" s="30">
        <v>0.7732500000000001</v>
      </c>
      <c r="H158" s="30">
        <v>1.80894105E-2</v>
      </c>
      <c r="I158" s="30">
        <v>2.7134387000000001E-3</v>
      </c>
      <c r="J158" s="30">
        <v>1.5375971800000001E-2</v>
      </c>
      <c r="K158" t="s">
        <v>636</v>
      </c>
      <c r="L158" t="s">
        <v>637</v>
      </c>
      <c r="M158" t="s">
        <v>67</v>
      </c>
      <c r="N158">
        <v>1</v>
      </c>
      <c r="O158">
        <v>1</v>
      </c>
      <c r="P158" t="s">
        <v>636</v>
      </c>
      <c r="Q158">
        <v>0</v>
      </c>
      <c r="R158" t="s">
        <v>69</v>
      </c>
    </row>
    <row r="159" spans="1:18">
      <c r="A159" t="s">
        <v>538</v>
      </c>
      <c r="B159">
        <v>263099008</v>
      </c>
      <c r="C159" t="s">
        <v>530</v>
      </c>
      <c r="D159">
        <v>2</v>
      </c>
      <c r="E159" s="30">
        <v>1.1696999999999999E-2</v>
      </c>
      <c r="F159" s="30">
        <v>2.3393999999999998E-2</v>
      </c>
      <c r="G159" s="30">
        <v>0.7732500000000001</v>
      </c>
      <c r="H159" s="30">
        <v>1.80894105E-2</v>
      </c>
      <c r="I159" s="30">
        <v>2.7134387000000001E-3</v>
      </c>
      <c r="J159" s="30">
        <v>1.5375971800000001E-2</v>
      </c>
      <c r="K159" t="s">
        <v>613</v>
      </c>
      <c r="L159" t="s">
        <v>614</v>
      </c>
      <c r="M159" t="s">
        <v>67</v>
      </c>
      <c r="N159">
        <v>1</v>
      </c>
      <c r="O159">
        <v>1</v>
      </c>
      <c r="P159" t="s">
        <v>613</v>
      </c>
      <c r="Q159">
        <v>0</v>
      </c>
      <c r="R159" t="s">
        <v>69</v>
      </c>
    </row>
    <row r="160" spans="1:18">
      <c r="A160" t="s">
        <v>538</v>
      </c>
      <c r="B160">
        <v>263099158</v>
      </c>
      <c r="C160" t="s">
        <v>530</v>
      </c>
      <c r="D160">
        <v>10</v>
      </c>
      <c r="E160" s="30">
        <v>1.1696999999999999E-2</v>
      </c>
      <c r="F160" s="30">
        <v>0.11697</v>
      </c>
      <c r="G160" s="30">
        <v>0.7732500000000001</v>
      </c>
      <c r="H160" s="30">
        <v>9.04470525E-2</v>
      </c>
      <c r="I160" s="30">
        <v>1.35671935E-2</v>
      </c>
      <c r="J160" s="30">
        <v>7.6879859000000009E-2</v>
      </c>
      <c r="K160" t="s">
        <v>65</v>
      </c>
      <c r="L160" t="s">
        <v>68</v>
      </c>
      <c r="M160" t="s">
        <v>67</v>
      </c>
      <c r="N160">
        <v>1</v>
      </c>
      <c r="O160">
        <v>1</v>
      </c>
      <c r="P160" t="s">
        <v>65</v>
      </c>
      <c r="Q160">
        <v>0</v>
      </c>
      <c r="R160" t="s">
        <v>69</v>
      </c>
    </row>
    <row r="161" spans="1:18">
      <c r="A161" t="s">
        <v>538</v>
      </c>
      <c r="B161">
        <v>263099313</v>
      </c>
      <c r="C161" t="s">
        <v>530</v>
      </c>
      <c r="D161">
        <v>3</v>
      </c>
      <c r="E161" s="30">
        <v>1.1696999999999999E-2</v>
      </c>
      <c r="F161" s="30">
        <v>3.5090999999999997E-2</v>
      </c>
      <c r="G161" s="30">
        <v>0.7732500000000001</v>
      </c>
      <c r="H161" s="30">
        <v>2.7134115800000001E-2</v>
      </c>
      <c r="I161" s="30">
        <v>4.0701581000000004E-3</v>
      </c>
      <c r="J161" s="30">
        <v>2.3063957700000002E-2</v>
      </c>
      <c r="K161" t="s">
        <v>638</v>
      </c>
      <c r="L161" t="s">
        <v>639</v>
      </c>
      <c r="M161" t="s">
        <v>67</v>
      </c>
      <c r="N161">
        <v>1</v>
      </c>
      <c r="O161">
        <v>1</v>
      </c>
      <c r="P161" t="s">
        <v>638</v>
      </c>
      <c r="Q161">
        <v>0</v>
      </c>
      <c r="R161" t="s">
        <v>69</v>
      </c>
    </row>
    <row r="162" spans="1:18">
      <c r="A162" t="s">
        <v>538</v>
      </c>
      <c r="B162">
        <v>263099434</v>
      </c>
      <c r="C162" t="s">
        <v>530</v>
      </c>
      <c r="D162">
        <v>2</v>
      </c>
      <c r="E162" s="30">
        <v>1.1696999999999999E-2</v>
      </c>
      <c r="F162" s="30">
        <v>2.3393999999999998E-2</v>
      </c>
      <c r="G162" s="30">
        <v>0.7732500000000001</v>
      </c>
      <c r="H162" s="30">
        <v>1.80894105E-2</v>
      </c>
      <c r="I162" s="30">
        <v>2.7134387000000001E-3</v>
      </c>
      <c r="J162" s="30">
        <v>1.5375971800000001E-2</v>
      </c>
      <c r="K162" t="s">
        <v>640</v>
      </c>
      <c r="L162" t="s">
        <v>641</v>
      </c>
      <c r="M162" t="s">
        <v>67</v>
      </c>
      <c r="N162">
        <v>1</v>
      </c>
      <c r="O162">
        <v>1</v>
      </c>
      <c r="P162" t="s">
        <v>640</v>
      </c>
      <c r="Q162">
        <v>0</v>
      </c>
      <c r="R162" t="s">
        <v>69</v>
      </c>
    </row>
    <row r="163" spans="1:18">
      <c r="A163" t="s">
        <v>538</v>
      </c>
      <c r="B163">
        <v>263099496</v>
      </c>
      <c r="C163" t="s">
        <v>530</v>
      </c>
      <c r="D163">
        <v>3</v>
      </c>
      <c r="E163" s="30">
        <v>1.1696999999999999E-2</v>
      </c>
      <c r="F163" s="30">
        <v>3.5090999999999997E-2</v>
      </c>
      <c r="G163" s="30">
        <v>0.7732500000000001</v>
      </c>
      <c r="H163" s="30">
        <v>2.7134115800000001E-2</v>
      </c>
      <c r="I163" s="30">
        <v>4.0701581000000004E-3</v>
      </c>
      <c r="J163" s="30">
        <v>2.3063957700000002E-2</v>
      </c>
      <c r="K163" t="s">
        <v>617</v>
      </c>
      <c r="L163" t="s">
        <v>618</v>
      </c>
      <c r="M163" t="s">
        <v>67</v>
      </c>
      <c r="N163">
        <v>1</v>
      </c>
      <c r="O163">
        <v>1</v>
      </c>
      <c r="P163" t="s">
        <v>617</v>
      </c>
      <c r="Q163">
        <v>0</v>
      </c>
      <c r="R163" t="s">
        <v>69</v>
      </c>
    </row>
    <row r="164" spans="1:18">
      <c r="A164" t="s">
        <v>538</v>
      </c>
      <c r="B164">
        <v>263099734</v>
      </c>
      <c r="C164" t="s">
        <v>530</v>
      </c>
      <c r="D164">
        <v>2</v>
      </c>
      <c r="E164" s="30">
        <v>1.1696999999999999E-2</v>
      </c>
      <c r="F164" s="30">
        <v>2.3393999999999998E-2</v>
      </c>
      <c r="G164" s="30">
        <v>0.7732500000000001</v>
      </c>
      <c r="H164" s="30">
        <v>1.80894105E-2</v>
      </c>
      <c r="I164" s="30">
        <v>2.7134387000000001E-3</v>
      </c>
      <c r="J164" s="30">
        <v>1.5375971800000001E-2</v>
      </c>
      <c r="K164" t="s">
        <v>619</v>
      </c>
      <c r="L164" t="s">
        <v>620</v>
      </c>
      <c r="M164" t="s">
        <v>67</v>
      </c>
      <c r="N164">
        <v>1</v>
      </c>
      <c r="O164">
        <v>1</v>
      </c>
      <c r="P164" t="s">
        <v>619</v>
      </c>
      <c r="Q164">
        <v>0</v>
      </c>
      <c r="R164" t="s">
        <v>69</v>
      </c>
    </row>
    <row r="165" spans="1:18">
      <c r="A165" t="s">
        <v>538</v>
      </c>
      <c r="B165">
        <v>263099789</v>
      </c>
      <c r="C165" t="s">
        <v>530</v>
      </c>
      <c r="D165">
        <v>4</v>
      </c>
      <c r="E165" s="30">
        <v>1.1696999999999999E-2</v>
      </c>
      <c r="F165" s="30">
        <v>4.6787999999999996E-2</v>
      </c>
      <c r="G165" s="30">
        <v>0.7732500000000001</v>
      </c>
      <c r="H165" s="30">
        <v>3.6178821E-2</v>
      </c>
      <c r="I165" s="30">
        <v>5.4268774000000002E-3</v>
      </c>
      <c r="J165" s="30">
        <v>3.0751943600000001E-2</v>
      </c>
      <c r="K165" t="s">
        <v>615</v>
      </c>
      <c r="L165" t="s">
        <v>616</v>
      </c>
      <c r="M165" t="s">
        <v>67</v>
      </c>
      <c r="N165">
        <v>1</v>
      </c>
      <c r="O165">
        <v>1</v>
      </c>
      <c r="P165" t="s">
        <v>615</v>
      </c>
      <c r="Q165">
        <v>0</v>
      </c>
      <c r="R165" t="s">
        <v>69</v>
      </c>
    </row>
    <row r="166" spans="1:18">
      <c r="A166" t="s">
        <v>538</v>
      </c>
      <c r="B166">
        <v>263099907</v>
      </c>
      <c r="C166" t="s">
        <v>530</v>
      </c>
      <c r="D166">
        <v>1</v>
      </c>
      <c r="E166" s="30">
        <v>1.1696999999999999E-2</v>
      </c>
      <c r="F166" s="30">
        <v>1.1696999999999999E-2</v>
      </c>
      <c r="G166" s="30">
        <v>0.7732500000000001</v>
      </c>
      <c r="H166" s="30">
        <v>9.0447053000000006E-3</v>
      </c>
      <c r="I166" s="30">
        <v>1.3567194000000001E-3</v>
      </c>
      <c r="J166" s="30">
        <v>7.6879859000000004E-3</v>
      </c>
      <c r="K166" t="s">
        <v>632</v>
      </c>
      <c r="L166" t="s">
        <v>633</v>
      </c>
      <c r="M166" t="s">
        <v>67</v>
      </c>
      <c r="N166">
        <v>1</v>
      </c>
      <c r="O166">
        <v>1</v>
      </c>
      <c r="P166" t="s">
        <v>632</v>
      </c>
      <c r="Q166">
        <v>0</v>
      </c>
      <c r="R166" t="s">
        <v>69</v>
      </c>
    </row>
    <row r="167" spans="1:18">
      <c r="A167" t="s">
        <v>538</v>
      </c>
      <c r="B167">
        <v>263100031</v>
      </c>
      <c r="C167" t="s">
        <v>530</v>
      </c>
      <c r="D167">
        <v>1</v>
      </c>
      <c r="E167" s="30">
        <v>1.1696999999999999E-2</v>
      </c>
      <c r="F167" s="30">
        <v>1.1696999999999999E-2</v>
      </c>
      <c r="G167" s="30">
        <v>0.7732500000000001</v>
      </c>
      <c r="H167" s="30">
        <v>9.0447053000000006E-3</v>
      </c>
      <c r="I167" s="30">
        <v>1.3567194000000001E-3</v>
      </c>
      <c r="J167" s="30">
        <v>7.6879859000000004E-3</v>
      </c>
      <c r="K167" t="s">
        <v>644</v>
      </c>
      <c r="L167" t="s">
        <v>645</v>
      </c>
      <c r="M167" t="s">
        <v>67</v>
      </c>
      <c r="N167">
        <v>1</v>
      </c>
      <c r="O167">
        <v>1</v>
      </c>
      <c r="P167" t="s">
        <v>644</v>
      </c>
      <c r="Q167">
        <v>0</v>
      </c>
      <c r="R167" t="s">
        <v>69</v>
      </c>
    </row>
    <row r="168" spans="1:18">
      <c r="A168" t="s">
        <v>538</v>
      </c>
      <c r="B168">
        <v>263100203</v>
      </c>
      <c r="C168" t="s">
        <v>530</v>
      </c>
      <c r="D168">
        <v>1</v>
      </c>
      <c r="E168" s="30">
        <v>1.1696999999999999E-2</v>
      </c>
      <c r="F168" s="30">
        <v>1.1696999999999999E-2</v>
      </c>
      <c r="G168" s="30">
        <v>0.7732500000000001</v>
      </c>
      <c r="H168" s="30">
        <v>9.0447053000000006E-3</v>
      </c>
      <c r="I168" s="30">
        <v>1.3567194000000001E-3</v>
      </c>
      <c r="J168" s="30">
        <v>7.6879859000000004E-3</v>
      </c>
      <c r="K168" t="s">
        <v>646</v>
      </c>
      <c r="L168" t="s">
        <v>647</v>
      </c>
      <c r="M168" t="s">
        <v>67</v>
      </c>
      <c r="N168">
        <v>1</v>
      </c>
      <c r="O168">
        <v>1</v>
      </c>
      <c r="P168" t="s">
        <v>646</v>
      </c>
      <c r="Q168">
        <v>0</v>
      </c>
      <c r="R168" t="s">
        <v>69</v>
      </c>
    </row>
    <row r="169" spans="1:18">
      <c r="A169" t="s">
        <v>538</v>
      </c>
      <c r="B169">
        <v>263100295</v>
      </c>
      <c r="C169" t="s">
        <v>530</v>
      </c>
      <c r="D169">
        <v>1</v>
      </c>
      <c r="E169" s="30">
        <v>1.1696999999999999E-2</v>
      </c>
      <c r="F169" s="30">
        <v>1.1696999999999999E-2</v>
      </c>
      <c r="G169" s="30">
        <v>0.7732500000000001</v>
      </c>
      <c r="H169" s="30">
        <v>9.0447053000000006E-3</v>
      </c>
      <c r="I169" s="30">
        <v>1.3567194000000001E-3</v>
      </c>
      <c r="J169" s="30">
        <v>7.6879859000000004E-3</v>
      </c>
      <c r="K169" t="s">
        <v>642</v>
      </c>
      <c r="L169" t="s">
        <v>643</v>
      </c>
      <c r="M169" t="s">
        <v>67</v>
      </c>
      <c r="N169">
        <v>1</v>
      </c>
      <c r="O169">
        <v>1</v>
      </c>
      <c r="P169" t="s">
        <v>642</v>
      </c>
      <c r="Q169">
        <v>0</v>
      </c>
      <c r="R169" t="s">
        <v>69</v>
      </c>
    </row>
    <row r="170" spans="1:18">
      <c r="A170" t="s">
        <v>538</v>
      </c>
      <c r="B170">
        <v>263100435</v>
      </c>
      <c r="C170" t="s">
        <v>530</v>
      </c>
      <c r="D170">
        <v>1</v>
      </c>
      <c r="E170" s="30">
        <v>1.1696999999999999E-2</v>
      </c>
      <c r="F170" s="30">
        <v>1.1696999999999999E-2</v>
      </c>
      <c r="G170" s="30">
        <v>0.7732500000000001</v>
      </c>
      <c r="H170" s="30">
        <v>9.0447053000000006E-3</v>
      </c>
      <c r="I170" s="30">
        <v>1.3567194000000001E-3</v>
      </c>
      <c r="J170" s="30">
        <v>7.6879859000000004E-3</v>
      </c>
      <c r="K170" t="s">
        <v>648</v>
      </c>
      <c r="L170" t="s">
        <v>649</v>
      </c>
      <c r="M170" t="s">
        <v>67</v>
      </c>
      <c r="N170">
        <v>1</v>
      </c>
      <c r="O170">
        <v>1</v>
      </c>
      <c r="P170" t="s">
        <v>648</v>
      </c>
      <c r="Q170">
        <v>0</v>
      </c>
      <c r="R170" t="s">
        <v>69</v>
      </c>
    </row>
    <row r="171" spans="1:18">
      <c r="A171" t="s">
        <v>538</v>
      </c>
      <c r="B171">
        <v>262133125</v>
      </c>
      <c r="C171" t="s">
        <v>573</v>
      </c>
      <c r="D171">
        <v>3</v>
      </c>
      <c r="E171" s="30">
        <v>1.769E-3</v>
      </c>
      <c r="F171" s="30">
        <v>5.3070000000000001E-3</v>
      </c>
      <c r="G171" s="30">
        <v>0.7732500000000001</v>
      </c>
      <c r="H171" s="30">
        <v>4.1036378000000005E-3</v>
      </c>
      <c r="I171" s="30">
        <v>6.1555180000000004E-4</v>
      </c>
      <c r="J171" s="30">
        <v>3.4880859E-3</v>
      </c>
      <c r="K171" t="s">
        <v>593</v>
      </c>
      <c r="L171" t="s">
        <v>594</v>
      </c>
      <c r="M171" t="s">
        <v>67</v>
      </c>
      <c r="N171">
        <v>1</v>
      </c>
      <c r="O171">
        <v>1</v>
      </c>
      <c r="P171" t="s">
        <v>593</v>
      </c>
      <c r="Q171">
        <v>0</v>
      </c>
      <c r="R171" t="s">
        <v>69</v>
      </c>
    </row>
    <row r="172" spans="1:18">
      <c r="A172" t="s">
        <v>538</v>
      </c>
      <c r="B172">
        <v>262133125</v>
      </c>
      <c r="C172" t="s">
        <v>535</v>
      </c>
      <c r="D172">
        <v>8</v>
      </c>
      <c r="E172" s="30">
        <v>2.0539999999999998E-3</v>
      </c>
      <c r="F172" s="30">
        <v>1.6431999999999999E-2</v>
      </c>
      <c r="G172" s="30">
        <v>0.7732500000000001</v>
      </c>
      <c r="H172" s="30">
        <v>1.2706044000000001E-2</v>
      </c>
      <c r="I172" s="30">
        <v>1.9059257000000002E-3</v>
      </c>
      <c r="J172" s="30">
        <v>1.08001183E-2</v>
      </c>
      <c r="K172" t="s">
        <v>593</v>
      </c>
      <c r="L172" t="s">
        <v>594</v>
      </c>
      <c r="M172" t="s">
        <v>67</v>
      </c>
      <c r="N172">
        <v>1</v>
      </c>
      <c r="O172">
        <v>1</v>
      </c>
      <c r="P172" t="s">
        <v>593</v>
      </c>
      <c r="Q172">
        <v>0</v>
      </c>
      <c r="R172" t="s">
        <v>69</v>
      </c>
    </row>
    <row r="173" spans="1:18">
      <c r="A173" t="s">
        <v>538</v>
      </c>
      <c r="B173">
        <v>262133318</v>
      </c>
      <c r="C173" t="s">
        <v>535</v>
      </c>
      <c r="D173">
        <v>5</v>
      </c>
      <c r="E173" s="30">
        <v>2.0539999999999998E-3</v>
      </c>
      <c r="F173" s="30">
        <v>1.0270000000000001E-2</v>
      </c>
      <c r="G173" s="30">
        <v>0.7732500000000001</v>
      </c>
      <c r="H173" s="30">
        <v>7.9412774999999998E-3</v>
      </c>
      <c r="I173" s="30">
        <v>1.1912035E-3</v>
      </c>
      <c r="J173" s="30">
        <v>6.750074E-3</v>
      </c>
      <c r="K173" t="s">
        <v>601</v>
      </c>
      <c r="L173" t="s">
        <v>602</v>
      </c>
      <c r="M173" t="s">
        <v>67</v>
      </c>
      <c r="N173">
        <v>1</v>
      </c>
      <c r="O173">
        <v>1</v>
      </c>
      <c r="P173" t="s">
        <v>601</v>
      </c>
      <c r="Q173">
        <v>0</v>
      </c>
      <c r="R173" t="s">
        <v>69</v>
      </c>
    </row>
    <row r="174" spans="1:18">
      <c r="A174" t="s">
        <v>538</v>
      </c>
      <c r="B174">
        <v>263099158</v>
      </c>
      <c r="C174" t="s">
        <v>535</v>
      </c>
      <c r="D174">
        <v>1</v>
      </c>
      <c r="E174" s="30">
        <v>2.0539999999999998E-3</v>
      </c>
      <c r="F174" s="30">
        <v>2.0539999999999998E-3</v>
      </c>
      <c r="G174" s="30">
        <v>0.7732500000000001</v>
      </c>
      <c r="H174" s="30">
        <v>1.5882555E-3</v>
      </c>
      <c r="I174" s="30">
        <v>2.3824070000000002E-4</v>
      </c>
      <c r="J174" s="30">
        <v>1.3500148000000001E-3</v>
      </c>
      <c r="K174" t="s">
        <v>65</v>
      </c>
      <c r="L174" t="s">
        <v>68</v>
      </c>
      <c r="M174" t="s">
        <v>67</v>
      </c>
      <c r="N174">
        <v>1</v>
      </c>
      <c r="O174">
        <v>1</v>
      </c>
      <c r="P174" t="s">
        <v>65</v>
      </c>
      <c r="Q174">
        <v>0</v>
      </c>
      <c r="R174" t="s">
        <v>69</v>
      </c>
    </row>
    <row r="175" spans="1:18">
      <c r="A175" t="s">
        <v>538</v>
      </c>
      <c r="B175">
        <v>262133052</v>
      </c>
      <c r="C175" t="s">
        <v>539</v>
      </c>
      <c r="D175">
        <v>2</v>
      </c>
      <c r="E175" s="30">
        <v>7.9179999999999997E-3</v>
      </c>
      <c r="F175" s="30">
        <v>1.5835999999999999E-2</v>
      </c>
      <c r="G175" s="30">
        <v>0.7732500000000001</v>
      </c>
      <c r="H175" s="30">
        <v>1.2245187000000001E-2</v>
      </c>
      <c r="I175" s="30">
        <v>1.8367964000000001E-3</v>
      </c>
      <c r="J175" s="30">
        <v>1.0408390600000001E-2</v>
      </c>
      <c r="K175" t="s">
        <v>591</v>
      </c>
      <c r="L175" t="s">
        <v>592</v>
      </c>
      <c r="M175" t="s">
        <v>67</v>
      </c>
      <c r="N175">
        <v>1</v>
      </c>
      <c r="O175">
        <v>1</v>
      </c>
      <c r="P175" t="s">
        <v>591</v>
      </c>
      <c r="Q175">
        <v>0</v>
      </c>
      <c r="R175" t="s">
        <v>69</v>
      </c>
    </row>
    <row r="176" spans="1:18">
      <c r="A176" t="s">
        <v>538</v>
      </c>
      <c r="B176">
        <v>262133125</v>
      </c>
      <c r="C176" t="s">
        <v>539</v>
      </c>
      <c r="D176">
        <v>5</v>
      </c>
      <c r="E176" s="30">
        <v>7.9179999999999997E-3</v>
      </c>
      <c r="F176" s="30">
        <v>3.959E-2</v>
      </c>
      <c r="G176" s="30">
        <v>0.7732500000000001</v>
      </c>
      <c r="H176" s="30">
        <v>3.0612967500000001E-2</v>
      </c>
      <c r="I176" s="30">
        <v>4.5919910000000001E-3</v>
      </c>
      <c r="J176" s="30">
        <v>2.6020976500000001E-2</v>
      </c>
      <c r="K176" t="s">
        <v>593</v>
      </c>
      <c r="L176" t="s">
        <v>594</v>
      </c>
      <c r="M176" t="s">
        <v>67</v>
      </c>
      <c r="N176">
        <v>1</v>
      </c>
      <c r="O176">
        <v>1</v>
      </c>
      <c r="P176" t="s">
        <v>593</v>
      </c>
      <c r="Q176">
        <v>0</v>
      </c>
      <c r="R176" t="s">
        <v>69</v>
      </c>
    </row>
    <row r="177" spans="1:18">
      <c r="A177" t="s">
        <v>538</v>
      </c>
      <c r="B177">
        <v>262133131</v>
      </c>
      <c r="C177" t="s">
        <v>539</v>
      </c>
      <c r="D177">
        <v>1</v>
      </c>
      <c r="E177" s="30">
        <v>7.9179999999999997E-3</v>
      </c>
      <c r="F177" s="30">
        <v>7.9179999999999997E-3</v>
      </c>
      <c r="G177" s="30">
        <v>0.7732500000000001</v>
      </c>
      <c r="H177" s="30">
        <v>6.1225935000000006E-3</v>
      </c>
      <c r="I177" s="30">
        <v>9.1839820000000003E-4</v>
      </c>
      <c r="J177" s="30">
        <v>5.2041953000000005E-3</v>
      </c>
      <c r="K177" t="s">
        <v>597</v>
      </c>
      <c r="L177" t="s">
        <v>598</v>
      </c>
      <c r="M177" t="s">
        <v>67</v>
      </c>
      <c r="N177">
        <v>1</v>
      </c>
      <c r="O177">
        <v>1</v>
      </c>
      <c r="P177" t="s">
        <v>597</v>
      </c>
      <c r="Q177">
        <v>0</v>
      </c>
      <c r="R177" t="s">
        <v>69</v>
      </c>
    </row>
    <row r="178" spans="1:18">
      <c r="A178" t="s">
        <v>538</v>
      </c>
      <c r="B178">
        <v>262133318</v>
      </c>
      <c r="C178" t="s">
        <v>539</v>
      </c>
      <c r="D178">
        <v>1</v>
      </c>
      <c r="E178" s="30">
        <v>7.9179999999999997E-3</v>
      </c>
      <c r="F178" s="30">
        <v>7.9179999999999997E-3</v>
      </c>
      <c r="G178" s="30">
        <v>0.7732500000000001</v>
      </c>
      <c r="H178" s="30">
        <v>6.1225935000000006E-3</v>
      </c>
      <c r="I178" s="30">
        <v>9.1839820000000003E-4</v>
      </c>
      <c r="J178" s="30">
        <v>5.2041953000000005E-3</v>
      </c>
      <c r="K178" t="s">
        <v>601</v>
      </c>
      <c r="L178" t="s">
        <v>602</v>
      </c>
      <c r="M178" t="s">
        <v>67</v>
      </c>
      <c r="N178">
        <v>1</v>
      </c>
      <c r="O178">
        <v>1</v>
      </c>
      <c r="P178" t="s">
        <v>601</v>
      </c>
      <c r="Q178">
        <v>0</v>
      </c>
      <c r="R178" t="s">
        <v>69</v>
      </c>
    </row>
    <row r="179" spans="1:18">
      <c r="A179" t="s">
        <v>538</v>
      </c>
      <c r="B179">
        <v>262133409</v>
      </c>
      <c r="C179" t="s">
        <v>539</v>
      </c>
      <c r="D179">
        <v>2</v>
      </c>
      <c r="E179" s="30">
        <v>7.9179999999999997E-3</v>
      </c>
      <c r="F179" s="30">
        <v>1.5835999999999999E-2</v>
      </c>
      <c r="G179" s="30">
        <v>0.7732500000000001</v>
      </c>
      <c r="H179" s="30">
        <v>1.2245187000000001E-2</v>
      </c>
      <c r="I179" s="30">
        <v>1.8367964000000001E-3</v>
      </c>
      <c r="J179" s="30">
        <v>1.0408390600000001E-2</v>
      </c>
      <c r="K179" t="s">
        <v>605</v>
      </c>
      <c r="L179" t="s">
        <v>606</v>
      </c>
      <c r="M179" t="s">
        <v>67</v>
      </c>
      <c r="N179">
        <v>1</v>
      </c>
      <c r="O179">
        <v>1</v>
      </c>
      <c r="P179" t="s">
        <v>605</v>
      </c>
      <c r="Q179">
        <v>0</v>
      </c>
      <c r="R179" t="s">
        <v>69</v>
      </c>
    </row>
    <row r="180" spans="1:18">
      <c r="A180" t="s">
        <v>538</v>
      </c>
      <c r="B180">
        <v>262133426</v>
      </c>
      <c r="C180" t="s">
        <v>539</v>
      </c>
      <c r="D180">
        <v>1</v>
      </c>
      <c r="E180" s="30">
        <v>7.9179999999999997E-3</v>
      </c>
      <c r="F180" s="30">
        <v>7.9179999999999997E-3</v>
      </c>
      <c r="G180" s="30">
        <v>0.7732500000000001</v>
      </c>
      <c r="H180" s="30">
        <v>6.1225935000000006E-3</v>
      </c>
      <c r="I180" s="30">
        <v>9.1839820000000003E-4</v>
      </c>
      <c r="J180" s="30">
        <v>5.2041953000000005E-3</v>
      </c>
      <c r="K180" t="s">
        <v>626</v>
      </c>
      <c r="L180" t="s">
        <v>627</v>
      </c>
      <c r="M180" t="s">
        <v>67</v>
      </c>
      <c r="N180">
        <v>1</v>
      </c>
      <c r="O180">
        <v>1</v>
      </c>
      <c r="P180" t="s">
        <v>626</v>
      </c>
      <c r="Q180">
        <v>0</v>
      </c>
      <c r="R180" t="s">
        <v>69</v>
      </c>
    </row>
    <row r="181" spans="1:18">
      <c r="A181" t="s">
        <v>538</v>
      </c>
      <c r="B181">
        <v>263098667</v>
      </c>
      <c r="C181" t="s">
        <v>539</v>
      </c>
      <c r="D181">
        <v>2</v>
      </c>
      <c r="E181" s="30">
        <v>7.9179999999999997E-3</v>
      </c>
      <c r="F181" s="30">
        <v>1.5835999999999999E-2</v>
      </c>
      <c r="G181" s="30">
        <v>0.7732500000000001</v>
      </c>
      <c r="H181" s="30">
        <v>1.2245187000000001E-2</v>
      </c>
      <c r="I181" s="30">
        <v>1.8367964000000001E-3</v>
      </c>
      <c r="J181" s="30">
        <v>1.0408390600000001E-2</v>
      </c>
      <c r="K181" t="s">
        <v>634</v>
      </c>
      <c r="L181" t="s">
        <v>635</v>
      </c>
      <c r="M181" t="s">
        <v>67</v>
      </c>
      <c r="N181">
        <v>1</v>
      </c>
      <c r="O181">
        <v>1</v>
      </c>
      <c r="P181" t="s">
        <v>634</v>
      </c>
      <c r="Q181">
        <v>0</v>
      </c>
      <c r="R181" t="s">
        <v>69</v>
      </c>
    </row>
    <row r="182" spans="1:18">
      <c r="A182" t="s">
        <v>538</v>
      </c>
      <c r="B182">
        <v>263099008</v>
      </c>
      <c r="C182" t="s">
        <v>539</v>
      </c>
      <c r="D182">
        <v>2</v>
      </c>
      <c r="E182" s="30">
        <v>7.9179999999999997E-3</v>
      </c>
      <c r="F182" s="30">
        <v>1.5835999999999999E-2</v>
      </c>
      <c r="G182" s="30">
        <v>0.7732500000000001</v>
      </c>
      <c r="H182" s="30">
        <v>1.2245187000000001E-2</v>
      </c>
      <c r="I182" s="30">
        <v>1.8367964000000001E-3</v>
      </c>
      <c r="J182" s="30">
        <v>1.0408390600000001E-2</v>
      </c>
      <c r="K182" t="s">
        <v>613</v>
      </c>
      <c r="L182" t="s">
        <v>614</v>
      </c>
      <c r="M182" t="s">
        <v>67</v>
      </c>
      <c r="N182">
        <v>1</v>
      </c>
      <c r="O182">
        <v>1</v>
      </c>
      <c r="P182" t="s">
        <v>613</v>
      </c>
      <c r="Q182">
        <v>0</v>
      </c>
      <c r="R182" t="s">
        <v>69</v>
      </c>
    </row>
    <row r="183" spans="1:18">
      <c r="A183" t="s">
        <v>538</v>
      </c>
      <c r="B183">
        <v>263099158</v>
      </c>
      <c r="C183" t="s">
        <v>539</v>
      </c>
      <c r="D183">
        <v>5</v>
      </c>
      <c r="E183" s="30">
        <v>7.9179999999999997E-3</v>
      </c>
      <c r="F183" s="30">
        <v>3.959E-2</v>
      </c>
      <c r="G183" s="30">
        <v>0.7732500000000001</v>
      </c>
      <c r="H183" s="30">
        <v>3.0612967500000001E-2</v>
      </c>
      <c r="I183" s="30">
        <v>4.5919910000000001E-3</v>
      </c>
      <c r="J183" s="30">
        <v>2.6020976500000001E-2</v>
      </c>
      <c r="K183" t="s">
        <v>65</v>
      </c>
      <c r="L183" t="s">
        <v>68</v>
      </c>
      <c r="M183" t="s">
        <v>67</v>
      </c>
      <c r="N183">
        <v>1</v>
      </c>
      <c r="O183">
        <v>1</v>
      </c>
      <c r="P183" t="s">
        <v>65</v>
      </c>
      <c r="Q183">
        <v>0</v>
      </c>
      <c r="R183" t="s">
        <v>69</v>
      </c>
    </row>
    <row r="184" spans="1:18">
      <c r="A184" t="s">
        <v>538</v>
      </c>
      <c r="B184">
        <v>263099313</v>
      </c>
      <c r="C184" t="s">
        <v>539</v>
      </c>
      <c r="D184">
        <v>1</v>
      </c>
      <c r="E184" s="30">
        <v>7.9179999999999997E-3</v>
      </c>
      <c r="F184" s="30">
        <v>7.9179999999999997E-3</v>
      </c>
      <c r="G184" s="30">
        <v>0.7732500000000001</v>
      </c>
      <c r="H184" s="30">
        <v>6.1225935000000006E-3</v>
      </c>
      <c r="I184" s="30">
        <v>9.1839820000000003E-4</v>
      </c>
      <c r="J184" s="30">
        <v>5.2041953000000005E-3</v>
      </c>
      <c r="K184" t="s">
        <v>638</v>
      </c>
      <c r="L184" t="s">
        <v>639</v>
      </c>
      <c r="M184" t="s">
        <v>67</v>
      </c>
      <c r="N184">
        <v>1</v>
      </c>
      <c r="O184">
        <v>1</v>
      </c>
      <c r="P184" t="s">
        <v>638</v>
      </c>
      <c r="Q184">
        <v>0</v>
      </c>
      <c r="R184" t="s">
        <v>69</v>
      </c>
    </row>
    <row r="185" spans="1:18">
      <c r="A185" t="s">
        <v>538</v>
      </c>
      <c r="B185">
        <v>263099789</v>
      </c>
      <c r="C185" t="s">
        <v>539</v>
      </c>
      <c r="D185">
        <v>7</v>
      </c>
      <c r="E185" s="30">
        <v>7.9179999999999997E-3</v>
      </c>
      <c r="F185" s="30">
        <v>5.5425999999999996E-2</v>
      </c>
      <c r="G185" s="30">
        <v>0.7732500000000001</v>
      </c>
      <c r="H185" s="30">
        <v>4.2858154500000002E-2</v>
      </c>
      <c r="I185" s="30">
        <v>6.4287875000000006E-3</v>
      </c>
      <c r="J185" s="30">
        <v>3.6429367000000004E-2</v>
      </c>
      <c r="K185" t="s">
        <v>615</v>
      </c>
      <c r="L185" t="s">
        <v>616</v>
      </c>
      <c r="M185" t="s">
        <v>67</v>
      </c>
      <c r="N185">
        <v>1</v>
      </c>
      <c r="O185">
        <v>1</v>
      </c>
      <c r="P185" t="s">
        <v>615</v>
      </c>
      <c r="Q185">
        <v>0</v>
      </c>
      <c r="R185" t="s">
        <v>69</v>
      </c>
    </row>
    <row r="186" spans="1:18">
      <c r="A186" t="s">
        <v>538</v>
      </c>
      <c r="B186">
        <v>263099789</v>
      </c>
      <c r="C186" t="s">
        <v>539</v>
      </c>
      <c r="D186">
        <v>1</v>
      </c>
      <c r="E186" s="30">
        <v>7.9179999999999997E-3</v>
      </c>
      <c r="F186" s="30">
        <v>7.9179999999999997E-3</v>
      </c>
      <c r="G186" s="30">
        <v>0.7732500000000001</v>
      </c>
      <c r="H186" s="30">
        <v>6.1225935000000006E-3</v>
      </c>
      <c r="I186" s="30">
        <v>9.1839820000000003E-4</v>
      </c>
      <c r="J186" s="30">
        <v>5.2041953000000005E-3</v>
      </c>
      <c r="K186" t="s">
        <v>615</v>
      </c>
      <c r="L186" t="s">
        <v>616</v>
      </c>
      <c r="M186" t="s">
        <v>67</v>
      </c>
      <c r="N186">
        <v>1</v>
      </c>
      <c r="O186">
        <v>1</v>
      </c>
      <c r="P186" t="s">
        <v>615</v>
      </c>
      <c r="Q186">
        <v>1</v>
      </c>
      <c r="R186" t="s">
        <v>69</v>
      </c>
    </row>
    <row r="187" spans="1:18">
      <c r="A187" t="s">
        <v>538</v>
      </c>
      <c r="B187">
        <v>263100203</v>
      </c>
      <c r="C187" t="s">
        <v>539</v>
      </c>
      <c r="D187">
        <v>1</v>
      </c>
      <c r="E187" s="30">
        <v>7.9179999999999997E-3</v>
      </c>
      <c r="F187" s="30">
        <v>7.9179999999999997E-3</v>
      </c>
      <c r="G187" s="30">
        <v>0.7732500000000001</v>
      </c>
      <c r="H187" s="30">
        <v>6.1225935000000006E-3</v>
      </c>
      <c r="I187" s="30">
        <v>9.1839820000000003E-4</v>
      </c>
      <c r="J187" s="30">
        <v>5.2041953000000005E-3</v>
      </c>
      <c r="K187" t="s">
        <v>646</v>
      </c>
      <c r="L187" t="s">
        <v>647</v>
      </c>
      <c r="M187" t="s">
        <v>67</v>
      </c>
      <c r="N187">
        <v>1</v>
      </c>
      <c r="O187">
        <v>1</v>
      </c>
      <c r="P187" t="s">
        <v>646</v>
      </c>
      <c r="Q187">
        <v>0</v>
      </c>
      <c r="R187" t="s">
        <v>69</v>
      </c>
    </row>
    <row r="188" spans="1:18">
      <c r="A188" t="s">
        <v>538</v>
      </c>
      <c r="B188">
        <v>262133052</v>
      </c>
      <c r="C188" t="s">
        <v>530</v>
      </c>
      <c r="D188">
        <v>2</v>
      </c>
      <c r="E188" s="30">
        <v>1.0267E-2</v>
      </c>
      <c r="F188" s="30">
        <v>2.0534E-2</v>
      </c>
      <c r="G188" s="30">
        <v>0.7732500000000001</v>
      </c>
      <c r="H188" s="30">
        <v>1.5877915499999999E-2</v>
      </c>
      <c r="I188" s="30">
        <v>2.3817110999999999E-3</v>
      </c>
      <c r="J188" s="30">
        <v>1.34962044E-2</v>
      </c>
      <c r="K188" t="s">
        <v>591</v>
      </c>
      <c r="L188" t="s">
        <v>592</v>
      </c>
      <c r="M188" t="s">
        <v>67</v>
      </c>
      <c r="N188">
        <v>1</v>
      </c>
      <c r="O188">
        <v>1</v>
      </c>
      <c r="P188" t="s">
        <v>591</v>
      </c>
      <c r="Q188">
        <v>1</v>
      </c>
      <c r="R188" t="s">
        <v>69</v>
      </c>
    </row>
    <row r="189" spans="1:18">
      <c r="A189" t="s">
        <v>538</v>
      </c>
      <c r="B189">
        <v>262133052</v>
      </c>
      <c r="C189" t="s">
        <v>530</v>
      </c>
      <c r="D189">
        <v>3</v>
      </c>
      <c r="E189" s="30">
        <v>1.0267E-2</v>
      </c>
      <c r="F189" s="30">
        <v>3.0800999999999999E-2</v>
      </c>
      <c r="G189" s="30">
        <v>0.7732500000000001</v>
      </c>
      <c r="H189" s="30">
        <v>2.3816873299999999E-2</v>
      </c>
      <c r="I189" s="30">
        <v>3.5725666999999999E-3</v>
      </c>
      <c r="J189" s="30">
        <v>2.02443065E-2</v>
      </c>
      <c r="K189" t="s">
        <v>591</v>
      </c>
      <c r="L189" t="s">
        <v>592</v>
      </c>
      <c r="M189" t="s">
        <v>67</v>
      </c>
      <c r="N189">
        <v>1</v>
      </c>
      <c r="O189">
        <v>1</v>
      </c>
      <c r="P189" t="s">
        <v>591</v>
      </c>
      <c r="Q189">
        <v>0</v>
      </c>
      <c r="R189" t="s">
        <v>69</v>
      </c>
    </row>
    <row r="190" spans="1:18">
      <c r="A190" t="s">
        <v>538</v>
      </c>
      <c r="B190">
        <v>262133125</v>
      </c>
      <c r="C190" t="s">
        <v>530</v>
      </c>
      <c r="D190">
        <v>10</v>
      </c>
      <c r="E190" s="30">
        <v>1.0267E-2</v>
      </c>
      <c r="F190" s="30">
        <v>0.10267000000000001</v>
      </c>
      <c r="G190" s="30">
        <v>0.7732500000000001</v>
      </c>
      <c r="H190" s="30">
        <v>7.9389577500000003E-2</v>
      </c>
      <c r="I190" s="30">
        <v>1.19085557E-2</v>
      </c>
      <c r="J190" s="30">
        <v>6.7481021799999999E-2</v>
      </c>
      <c r="K190" t="s">
        <v>593</v>
      </c>
      <c r="L190" t="s">
        <v>594</v>
      </c>
      <c r="M190" t="s">
        <v>67</v>
      </c>
      <c r="N190">
        <v>1</v>
      </c>
      <c r="O190">
        <v>1</v>
      </c>
      <c r="P190" t="s">
        <v>593</v>
      </c>
      <c r="Q190">
        <v>0</v>
      </c>
      <c r="R190" t="s">
        <v>69</v>
      </c>
    </row>
    <row r="191" spans="1:18">
      <c r="A191" t="s">
        <v>538</v>
      </c>
      <c r="B191">
        <v>262133131</v>
      </c>
      <c r="C191" t="s">
        <v>530</v>
      </c>
      <c r="D191">
        <v>2</v>
      </c>
      <c r="E191" s="30">
        <v>1.0267E-2</v>
      </c>
      <c r="F191" s="30">
        <v>2.0534E-2</v>
      </c>
      <c r="G191" s="30">
        <v>0.7732500000000001</v>
      </c>
      <c r="H191" s="30">
        <v>1.5877915499999999E-2</v>
      </c>
      <c r="I191" s="30">
        <v>2.3817110999999999E-3</v>
      </c>
      <c r="J191" s="30">
        <v>1.34962044E-2</v>
      </c>
      <c r="K191" t="s">
        <v>597</v>
      </c>
      <c r="L191" t="s">
        <v>598</v>
      </c>
      <c r="M191" t="s">
        <v>67</v>
      </c>
      <c r="N191">
        <v>1</v>
      </c>
      <c r="O191">
        <v>1</v>
      </c>
      <c r="P191" t="s">
        <v>597</v>
      </c>
      <c r="Q191">
        <v>0</v>
      </c>
      <c r="R191" t="s">
        <v>69</v>
      </c>
    </row>
    <row r="192" spans="1:18">
      <c r="A192" t="s">
        <v>538</v>
      </c>
      <c r="B192">
        <v>262133188</v>
      </c>
      <c r="C192" t="s">
        <v>530</v>
      </c>
      <c r="D192">
        <v>1</v>
      </c>
      <c r="E192" s="30">
        <v>1.0267E-2</v>
      </c>
      <c r="F192" s="30">
        <v>1.0267E-2</v>
      </c>
      <c r="G192" s="30">
        <v>0.7732500000000001</v>
      </c>
      <c r="H192" s="30">
        <v>7.9389578000000002E-3</v>
      </c>
      <c r="I192" s="30">
        <v>1.1908556E-3</v>
      </c>
      <c r="J192" s="30">
        <v>6.7481021999999998E-3</v>
      </c>
      <c r="K192" t="s">
        <v>71</v>
      </c>
      <c r="L192" t="s">
        <v>72</v>
      </c>
      <c r="M192" t="s">
        <v>67</v>
      </c>
      <c r="N192">
        <v>1</v>
      </c>
      <c r="O192">
        <v>1</v>
      </c>
      <c r="P192" t="s">
        <v>71</v>
      </c>
      <c r="Q192">
        <v>0</v>
      </c>
      <c r="R192" t="s">
        <v>69</v>
      </c>
    </row>
    <row r="193" spans="1:18">
      <c r="A193" t="s">
        <v>538</v>
      </c>
      <c r="B193">
        <v>262133207</v>
      </c>
      <c r="C193" t="s">
        <v>530</v>
      </c>
      <c r="D193">
        <v>1</v>
      </c>
      <c r="E193" s="30">
        <v>1.0267E-2</v>
      </c>
      <c r="F193" s="30">
        <v>1.0267E-2</v>
      </c>
      <c r="G193" s="30">
        <v>0.7732500000000001</v>
      </c>
      <c r="H193" s="30">
        <v>7.9389578000000002E-3</v>
      </c>
      <c r="I193" s="30">
        <v>1.1908556E-3</v>
      </c>
      <c r="J193" s="30">
        <v>6.7481021999999998E-3</v>
      </c>
      <c r="K193" t="s">
        <v>599</v>
      </c>
      <c r="L193" t="s">
        <v>600</v>
      </c>
      <c r="M193" t="s">
        <v>67</v>
      </c>
      <c r="N193">
        <v>1</v>
      </c>
      <c r="O193">
        <v>1</v>
      </c>
      <c r="P193" t="s">
        <v>599</v>
      </c>
      <c r="Q193">
        <v>0</v>
      </c>
      <c r="R193" t="s">
        <v>69</v>
      </c>
    </row>
    <row r="194" spans="1:18">
      <c r="A194" t="s">
        <v>538</v>
      </c>
      <c r="B194">
        <v>262133318</v>
      </c>
      <c r="C194" t="s">
        <v>530</v>
      </c>
      <c r="D194">
        <v>5</v>
      </c>
      <c r="E194" s="30">
        <v>1.0267E-2</v>
      </c>
      <c r="F194" s="30">
        <v>5.1334999999999999E-2</v>
      </c>
      <c r="G194" s="30">
        <v>0.7732500000000001</v>
      </c>
      <c r="H194" s="30">
        <v>3.9694788799999998E-2</v>
      </c>
      <c r="I194" s="30">
        <v>5.9542778999999999E-3</v>
      </c>
      <c r="J194" s="30">
        <v>3.3740510899999999E-2</v>
      </c>
      <c r="K194" t="s">
        <v>601</v>
      </c>
      <c r="L194" t="s">
        <v>602</v>
      </c>
      <c r="M194" t="s">
        <v>67</v>
      </c>
      <c r="N194">
        <v>1</v>
      </c>
      <c r="O194">
        <v>1</v>
      </c>
      <c r="P194" t="s">
        <v>601</v>
      </c>
      <c r="Q194">
        <v>0</v>
      </c>
      <c r="R194" t="s">
        <v>69</v>
      </c>
    </row>
    <row r="195" spans="1:18">
      <c r="A195" t="s">
        <v>538</v>
      </c>
      <c r="B195">
        <v>262133354</v>
      </c>
      <c r="C195" t="s">
        <v>530</v>
      </c>
      <c r="D195">
        <v>1</v>
      </c>
      <c r="E195" s="30">
        <v>1.0267E-2</v>
      </c>
      <c r="F195" s="30">
        <v>1.0267E-2</v>
      </c>
      <c r="G195" s="30">
        <v>0.7732500000000001</v>
      </c>
      <c r="H195" s="30">
        <v>7.9389578000000002E-3</v>
      </c>
      <c r="I195" s="30">
        <v>1.1908556E-3</v>
      </c>
      <c r="J195" s="30">
        <v>6.7481021999999998E-3</v>
      </c>
      <c r="K195" t="s">
        <v>603</v>
      </c>
      <c r="L195" t="s">
        <v>604</v>
      </c>
      <c r="M195" t="s">
        <v>67</v>
      </c>
      <c r="N195">
        <v>1</v>
      </c>
      <c r="O195">
        <v>1</v>
      </c>
      <c r="P195" t="s">
        <v>603</v>
      </c>
      <c r="Q195">
        <v>1</v>
      </c>
      <c r="R195" t="s">
        <v>69</v>
      </c>
    </row>
    <row r="196" spans="1:18">
      <c r="A196" t="s">
        <v>538</v>
      </c>
      <c r="B196">
        <v>262133354</v>
      </c>
      <c r="C196" t="s">
        <v>530</v>
      </c>
      <c r="D196">
        <v>1</v>
      </c>
      <c r="E196" s="30">
        <v>1.0267E-2</v>
      </c>
      <c r="F196" s="30">
        <v>1.0267E-2</v>
      </c>
      <c r="G196" s="30">
        <v>0.7732500000000001</v>
      </c>
      <c r="H196" s="30">
        <v>7.9389578000000002E-3</v>
      </c>
      <c r="I196" s="30">
        <v>1.1908556E-3</v>
      </c>
      <c r="J196" s="30">
        <v>6.7481021999999998E-3</v>
      </c>
      <c r="K196" t="s">
        <v>603</v>
      </c>
      <c r="L196" t="s">
        <v>604</v>
      </c>
      <c r="M196" t="s">
        <v>67</v>
      </c>
      <c r="N196">
        <v>1</v>
      </c>
      <c r="O196">
        <v>1</v>
      </c>
      <c r="P196" t="s">
        <v>603</v>
      </c>
      <c r="Q196">
        <v>0</v>
      </c>
      <c r="R196" t="s">
        <v>69</v>
      </c>
    </row>
    <row r="197" spans="1:18">
      <c r="A197" t="s">
        <v>538</v>
      </c>
      <c r="B197">
        <v>262133378</v>
      </c>
      <c r="C197" t="s">
        <v>530</v>
      </c>
      <c r="D197">
        <v>2</v>
      </c>
      <c r="E197" s="30">
        <v>1.0267E-2</v>
      </c>
      <c r="F197" s="30">
        <v>2.0534E-2</v>
      </c>
      <c r="G197" s="30">
        <v>0.7732500000000001</v>
      </c>
      <c r="H197" s="30">
        <v>1.5877915499999999E-2</v>
      </c>
      <c r="I197" s="30">
        <v>2.3817110999999999E-3</v>
      </c>
      <c r="J197" s="30">
        <v>1.34962044E-2</v>
      </c>
      <c r="K197" t="s">
        <v>624</v>
      </c>
      <c r="L197" t="s">
        <v>625</v>
      </c>
      <c r="M197" t="s">
        <v>67</v>
      </c>
      <c r="N197">
        <v>1</v>
      </c>
      <c r="O197">
        <v>1</v>
      </c>
      <c r="P197" t="s">
        <v>624</v>
      </c>
      <c r="Q197">
        <v>0</v>
      </c>
      <c r="R197" t="s">
        <v>69</v>
      </c>
    </row>
    <row r="198" spans="1:18">
      <c r="A198" t="s">
        <v>538</v>
      </c>
      <c r="B198">
        <v>262133409</v>
      </c>
      <c r="C198" t="s">
        <v>530</v>
      </c>
      <c r="D198">
        <v>3</v>
      </c>
      <c r="E198" s="30">
        <v>1.0267E-2</v>
      </c>
      <c r="F198" s="30">
        <v>3.0800999999999999E-2</v>
      </c>
      <c r="G198" s="30">
        <v>0.7732500000000001</v>
      </c>
      <c r="H198" s="30">
        <v>2.3816873299999999E-2</v>
      </c>
      <c r="I198" s="30">
        <v>3.5725666999999999E-3</v>
      </c>
      <c r="J198" s="30">
        <v>2.02443065E-2</v>
      </c>
      <c r="K198" t="s">
        <v>605</v>
      </c>
      <c r="L198" t="s">
        <v>606</v>
      </c>
      <c r="M198" t="s">
        <v>67</v>
      </c>
      <c r="N198">
        <v>1</v>
      </c>
      <c r="O198">
        <v>1</v>
      </c>
      <c r="P198" t="s">
        <v>605</v>
      </c>
      <c r="Q198">
        <v>0</v>
      </c>
      <c r="R198" t="s">
        <v>69</v>
      </c>
    </row>
    <row r="199" spans="1:18">
      <c r="A199" t="s">
        <v>538</v>
      </c>
      <c r="B199">
        <v>262133426</v>
      </c>
      <c r="C199" t="s">
        <v>530</v>
      </c>
      <c r="D199">
        <v>2</v>
      </c>
      <c r="E199" s="30">
        <v>1.0267E-2</v>
      </c>
      <c r="F199" s="30">
        <v>2.0534E-2</v>
      </c>
      <c r="G199" s="30">
        <v>0.7732500000000001</v>
      </c>
      <c r="H199" s="30">
        <v>1.5877915499999999E-2</v>
      </c>
      <c r="I199" s="30">
        <v>2.3817110999999999E-3</v>
      </c>
      <c r="J199" s="30">
        <v>1.34962044E-2</v>
      </c>
      <c r="K199" t="s">
        <v>626</v>
      </c>
      <c r="L199" t="s">
        <v>627</v>
      </c>
      <c r="M199" t="s">
        <v>67</v>
      </c>
      <c r="N199">
        <v>1</v>
      </c>
      <c r="O199">
        <v>1</v>
      </c>
      <c r="P199" t="s">
        <v>626</v>
      </c>
      <c r="Q199">
        <v>0</v>
      </c>
      <c r="R199" t="s">
        <v>69</v>
      </c>
    </row>
    <row r="200" spans="1:18">
      <c r="A200" t="s">
        <v>538</v>
      </c>
      <c r="B200">
        <v>262133441</v>
      </c>
      <c r="C200" t="s">
        <v>530</v>
      </c>
      <c r="D200">
        <v>2</v>
      </c>
      <c r="E200" s="30">
        <v>1.0267E-2</v>
      </c>
      <c r="F200" s="30">
        <v>2.0534E-2</v>
      </c>
      <c r="G200" s="30">
        <v>0.7732500000000001</v>
      </c>
      <c r="H200" s="30">
        <v>1.5877915499999999E-2</v>
      </c>
      <c r="I200" s="30">
        <v>2.3817110999999999E-3</v>
      </c>
      <c r="J200" s="30">
        <v>1.34962044E-2</v>
      </c>
      <c r="K200" t="s">
        <v>628</v>
      </c>
      <c r="L200" t="s">
        <v>629</v>
      </c>
      <c r="M200" t="s">
        <v>67</v>
      </c>
      <c r="N200">
        <v>1</v>
      </c>
      <c r="O200">
        <v>1</v>
      </c>
      <c r="P200" t="s">
        <v>628</v>
      </c>
      <c r="Q200">
        <v>0</v>
      </c>
      <c r="R200" t="s">
        <v>69</v>
      </c>
    </row>
    <row r="201" spans="1:18">
      <c r="A201" t="s">
        <v>538</v>
      </c>
      <c r="B201">
        <v>262133513</v>
      </c>
      <c r="C201" t="s">
        <v>530</v>
      </c>
      <c r="D201">
        <v>2</v>
      </c>
      <c r="E201" s="30">
        <v>1.0267E-2</v>
      </c>
      <c r="F201" s="30">
        <v>2.0534E-2</v>
      </c>
      <c r="G201" s="30">
        <v>0.7732500000000001</v>
      </c>
      <c r="H201" s="30">
        <v>1.5877915499999999E-2</v>
      </c>
      <c r="I201" s="30">
        <v>2.3817110999999999E-3</v>
      </c>
      <c r="J201" s="30">
        <v>1.34962044E-2</v>
      </c>
      <c r="K201" t="s">
        <v>630</v>
      </c>
      <c r="L201" t="s">
        <v>631</v>
      </c>
      <c r="M201" t="s">
        <v>67</v>
      </c>
      <c r="N201">
        <v>1</v>
      </c>
      <c r="O201">
        <v>1</v>
      </c>
      <c r="P201" t="s">
        <v>630</v>
      </c>
      <c r="Q201">
        <v>0</v>
      </c>
      <c r="R201" t="s">
        <v>69</v>
      </c>
    </row>
    <row r="202" spans="1:18">
      <c r="A202" t="s">
        <v>538</v>
      </c>
      <c r="B202">
        <v>262133543</v>
      </c>
      <c r="C202" t="s">
        <v>530</v>
      </c>
      <c r="D202">
        <v>2</v>
      </c>
      <c r="E202" s="30">
        <v>1.0267E-2</v>
      </c>
      <c r="F202" s="30">
        <v>2.0534E-2</v>
      </c>
      <c r="G202" s="30">
        <v>0.7732500000000001</v>
      </c>
      <c r="H202" s="30">
        <v>1.5877915499999999E-2</v>
      </c>
      <c r="I202" s="30">
        <v>2.3817110999999999E-3</v>
      </c>
      <c r="J202" s="30">
        <v>1.34962044E-2</v>
      </c>
      <c r="K202" t="s">
        <v>607</v>
      </c>
      <c r="L202" t="s">
        <v>608</v>
      </c>
      <c r="M202" t="s">
        <v>67</v>
      </c>
      <c r="N202">
        <v>1</v>
      </c>
      <c r="O202">
        <v>1</v>
      </c>
      <c r="P202" t="s">
        <v>607</v>
      </c>
      <c r="Q202">
        <v>0</v>
      </c>
      <c r="R202" t="s">
        <v>69</v>
      </c>
    </row>
    <row r="203" spans="1:18">
      <c r="A203" t="s">
        <v>538</v>
      </c>
      <c r="B203">
        <v>262133583</v>
      </c>
      <c r="C203" t="s">
        <v>530</v>
      </c>
      <c r="D203">
        <v>1</v>
      </c>
      <c r="E203" s="30">
        <v>1.0267E-2</v>
      </c>
      <c r="F203" s="30">
        <v>1.0267E-2</v>
      </c>
      <c r="G203" s="30">
        <v>0.7732500000000001</v>
      </c>
      <c r="H203" s="30">
        <v>7.9389578000000002E-3</v>
      </c>
      <c r="I203" s="30">
        <v>1.1908556E-3</v>
      </c>
      <c r="J203" s="30">
        <v>6.7481021999999998E-3</v>
      </c>
      <c r="K203" t="s">
        <v>609</v>
      </c>
      <c r="L203" t="s">
        <v>610</v>
      </c>
      <c r="M203" t="s">
        <v>67</v>
      </c>
      <c r="N203">
        <v>1</v>
      </c>
      <c r="O203">
        <v>1</v>
      </c>
      <c r="P203" t="s">
        <v>609</v>
      </c>
      <c r="Q203">
        <v>0</v>
      </c>
      <c r="R203" t="s">
        <v>69</v>
      </c>
    </row>
    <row r="204" spans="1:18">
      <c r="A204" t="s">
        <v>538</v>
      </c>
      <c r="B204">
        <v>263098402</v>
      </c>
      <c r="C204" t="s">
        <v>530</v>
      </c>
      <c r="D204">
        <v>2</v>
      </c>
      <c r="E204" s="30">
        <v>1.0267E-2</v>
      </c>
      <c r="F204" s="30">
        <v>2.0534E-2</v>
      </c>
      <c r="G204" s="30">
        <v>0.7732500000000001</v>
      </c>
      <c r="H204" s="30">
        <v>1.5877915499999999E-2</v>
      </c>
      <c r="I204" s="30">
        <v>2.3817110999999999E-3</v>
      </c>
      <c r="J204" s="30">
        <v>1.34962044E-2</v>
      </c>
      <c r="K204" t="s">
        <v>622</v>
      </c>
      <c r="L204" t="s">
        <v>623</v>
      </c>
      <c r="M204" t="s">
        <v>67</v>
      </c>
      <c r="N204">
        <v>1</v>
      </c>
      <c r="O204">
        <v>1</v>
      </c>
      <c r="P204" t="s">
        <v>622</v>
      </c>
      <c r="Q204">
        <v>0</v>
      </c>
      <c r="R204" t="s">
        <v>69</v>
      </c>
    </row>
    <row r="205" spans="1:18">
      <c r="A205" t="s">
        <v>538</v>
      </c>
      <c r="B205">
        <v>263098556</v>
      </c>
      <c r="C205" t="s">
        <v>530</v>
      </c>
      <c r="D205">
        <v>3</v>
      </c>
      <c r="E205" s="30">
        <v>1.0267E-2</v>
      </c>
      <c r="F205" s="30">
        <v>3.0800999999999999E-2</v>
      </c>
      <c r="G205" s="30">
        <v>0.7732500000000001</v>
      </c>
      <c r="H205" s="30">
        <v>2.3816873299999999E-2</v>
      </c>
      <c r="I205" s="30">
        <v>3.5725666999999999E-3</v>
      </c>
      <c r="J205" s="30">
        <v>2.02443065E-2</v>
      </c>
      <c r="K205" t="s">
        <v>611</v>
      </c>
      <c r="L205" t="s">
        <v>612</v>
      </c>
      <c r="M205" t="s">
        <v>67</v>
      </c>
      <c r="N205">
        <v>1</v>
      </c>
      <c r="O205">
        <v>1</v>
      </c>
      <c r="P205" t="s">
        <v>611</v>
      </c>
      <c r="Q205">
        <v>0</v>
      </c>
      <c r="R205" t="s">
        <v>69</v>
      </c>
    </row>
    <row r="206" spans="1:18">
      <c r="A206" t="s">
        <v>538</v>
      </c>
      <c r="B206">
        <v>263099158</v>
      </c>
      <c r="C206" t="s">
        <v>530</v>
      </c>
      <c r="D206">
        <v>1</v>
      </c>
      <c r="E206" s="30">
        <v>1.0267E-2</v>
      </c>
      <c r="F206" s="30">
        <v>1.0267E-2</v>
      </c>
      <c r="G206" s="30">
        <v>0.7732500000000001</v>
      </c>
      <c r="H206" s="30">
        <v>7.9389578000000002E-3</v>
      </c>
      <c r="I206" s="30">
        <v>1.1908556E-3</v>
      </c>
      <c r="J206" s="30">
        <v>6.7481021999999998E-3</v>
      </c>
      <c r="K206" t="s">
        <v>65</v>
      </c>
      <c r="L206" t="s">
        <v>68</v>
      </c>
      <c r="M206" t="s">
        <v>67</v>
      </c>
      <c r="N206">
        <v>1</v>
      </c>
      <c r="O206">
        <v>1</v>
      </c>
      <c r="P206" t="s">
        <v>65</v>
      </c>
      <c r="Q206">
        <v>1</v>
      </c>
      <c r="R206" t="s">
        <v>69</v>
      </c>
    </row>
    <row r="207" spans="1:18">
      <c r="A207" t="s">
        <v>538</v>
      </c>
      <c r="B207">
        <v>263099158</v>
      </c>
      <c r="C207" t="s">
        <v>530</v>
      </c>
      <c r="D207">
        <v>16</v>
      </c>
      <c r="E207" s="30">
        <v>1.0267E-2</v>
      </c>
      <c r="F207" s="30">
        <v>0.164272</v>
      </c>
      <c r="G207" s="30">
        <v>0.7732500000000001</v>
      </c>
      <c r="H207" s="30">
        <v>0.12702332400000002</v>
      </c>
      <c r="I207" s="30">
        <v>1.90536891E-2</v>
      </c>
      <c r="J207" s="30">
        <v>0.1079696349</v>
      </c>
      <c r="K207" t="s">
        <v>65</v>
      </c>
      <c r="L207" t="s">
        <v>68</v>
      </c>
      <c r="M207" t="s">
        <v>67</v>
      </c>
      <c r="N207">
        <v>1</v>
      </c>
      <c r="O207">
        <v>1</v>
      </c>
      <c r="P207" t="s">
        <v>65</v>
      </c>
      <c r="Q207">
        <v>0</v>
      </c>
      <c r="R207" t="s">
        <v>69</v>
      </c>
    </row>
    <row r="208" spans="1:18">
      <c r="A208" t="s">
        <v>538</v>
      </c>
      <c r="B208">
        <v>263099789</v>
      </c>
      <c r="C208" t="s">
        <v>530</v>
      </c>
      <c r="D208">
        <v>6</v>
      </c>
      <c r="E208" s="30">
        <v>1.0267E-2</v>
      </c>
      <c r="F208" s="30">
        <v>6.1601999999999997E-2</v>
      </c>
      <c r="G208" s="30">
        <v>0.7732500000000001</v>
      </c>
      <c r="H208" s="30">
        <v>4.7633746500000004E-2</v>
      </c>
      <c r="I208" s="30">
        <v>7.1451333999999998E-3</v>
      </c>
      <c r="J208" s="30">
        <v>4.0488613100000001E-2</v>
      </c>
      <c r="K208" t="s">
        <v>615</v>
      </c>
      <c r="L208" t="s">
        <v>616</v>
      </c>
      <c r="M208" t="s">
        <v>67</v>
      </c>
      <c r="N208">
        <v>1</v>
      </c>
      <c r="O208">
        <v>1</v>
      </c>
      <c r="P208" t="s">
        <v>615</v>
      </c>
      <c r="Q208">
        <v>0</v>
      </c>
      <c r="R208" t="s">
        <v>69</v>
      </c>
    </row>
    <row r="209" spans="1:18">
      <c r="A209" t="s">
        <v>538</v>
      </c>
      <c r="B209">
        <v>262133125</v>
      </c>
      <c r="C209" t="s">
        <v>573</v>
      </c>
      <c r="D209">
        <v>1</v>
      </c>
      <c r="E209" s="30">
        <v>2.5479999999999999E-3</v>
      </c>
      <c r="F209" s="30">
        <v>2.5479999999999999E-3</v>
      </c>
      <c r="G209" s="30">
        <v>0.7732500000000001</v>
      </c>
      <c r="H209" s="30">
        <v>1.9702410000000002E-3</v>
      </c>
      <c r="I209" s="30">
        <v>2.9553910000000002E-4</v>
      </c>
      <c r="J209" s="30">
        <v>1.6747019000000001E-3</v>
      </c>
      <c r="K209" t="s">
        <v>593</v>
      </c>
      <c r="L209" t="s">
        <v>594</v>
      </c>
      <c r="M209" t="s">
        <v>67</v>
      </c>
      <c r="N209">
        <v>1</v>
      </c>
      <c r="O209">
        <v>1</v>
      </c>
      <c r="P209" t="s">
        <v>593</v>
      </c>
      <c r="Q209">
        <v>0</v>
      </c>
      <c r="R209" t="s">
        <v>69</v>
      </c>
    </row>
    <row r="210" spans="1:18">
      <c r="A210" t="s">
        <v>538</v>
      </c>
      <c r="B210">
        <v>262133409</v>
      </c>
      <c r="C210" t="s">
        <v>573</v>
      </c>
      <c r="D210">
        <v>1</v>
      </c>
      <c r="E210" s="30">
        <v>2.5479999999999999E-3</v>
      </c>
      <c r="F210" s="30">
        <v>2.5479999999999999E-3</v>
      </c>
      <c r="G210" s="30">
        <v>0.7732500000000001</v>
      </c>
      <c r="H210" s="30">
        <v>1.9702410000000002E-3</v>
      </c>
      <c r="I210" s="30">
        <v>2.9553910000000002E-4</v>
      </c>
      <c r="J210" s="30">
        <v>1.6747019000000001E-3</v>
      </c>
      <c r="K210" t="s">
        <v>605</v>
      </c>
      <c r="L210" t="s">
        <v>606</v>
      </c>
      <c r="M210" t="s">
        <v>67</v>
      </c>
      <c r="N210">
        <v>1</v>
      </c>
      <c r="O210">
        <v>1</v>
      </c>
      <c r="P210" t="s">
        <v>605</v>
      </c>
      <c r="Q210">
        <v>0</v>
      </c>
      <c r="R210" t="s">
        <v>69</v>
      </c>
    </row>
    <row r="211" spans="1:18">
      <c r="A211" t="s">
        <v>538</v>
      </c>
      <c r="B211">
        <v>263099158</v>
      </c>
      <c r="C211" t="s">
        <v>573</v>
      </c>
      <c r="D211">
        <v>2</v>
      </c>
      <c r="E211" s="30">
        <v>2.5479999999999999E-3</v>
      </c>
      <c r="F211" s="30">
        <v>5.0959999999999998E-3</v>
      </c>
      <c r="G211" s="30">
        <v>0.7732500000000001</v>
      </c>
      <c r="H211" s="30">
        <v>3.9404820000000004E-3</v>
      </c>
      <c r="I211" s="30">
        <v>5.9107820000000005E-4</v>
      </c>
      <c r="J211" s="30">
        <v>3.3494038000000002E-3</v>
      </c>
      <c r="K211" t="s">
        <v>65</v>
      </c>
      <c r="L211" t="s">
        <v>68</v>
      </c>
      <c r="M211" t="s">
        <v>67</v>
      </c>
      <c r="N211">
        <v>1</v>
      </c>
      <c r="O211">
        <v>1</v>
      </c>
      <c r="P211" t="s">
        <v>65</v>
      </c>
      <c r="Q211">
        <v>0</v>
      </c>
      <c r="R211" t="s">
        <v>69</v>
      </c>
    </row>
    <row r="212" spans="1:18">
      <c r="A212" t="s">
        <v>538</v>
      </c>
      <c r="B212">
        <v>262133052</v>
      </c>
      <c r="C212" t="s">
        <v>535</v>
      </c>
      <c r="D212">
        <v>1</v>
      </c>
      <c r="E212" s="30">
        <v>2.4229999999999998E-3</v>
      </c>
      <c r="F212" s="30">
        <v>2.4229999999999998E-3</v>
      </c>
      <c r="G212" s="30">
        <v>0.7732500000000001</v>
      </c>
      <c r="H212" s="30">
        <v>1.8735848E-3</v>
      </c>
      <c r="I212" s="30">
        <v>2.8104049999999999E-4</v>
      </c>
      <c r="J212" s="30">
        <v>1.5925442000000001E-3</v>
      </c>
      <c r="K212" t="s">
        <v>591</v>
      </c>
      <c r="L212" t="s">
        <v>592</v>
      </c>
      <c r="M212" t="s">
        <v>67</v>
      </c>
      <c r="N212">
        <v>1</v>
      </c>
      <c r="O212">
        <v>1</v>
      </c>
      <c r="P212" t="s">
        <v>591</v>
      </c>
      <c r="Q212">
        <v>0</v>
      </c>
      <c r="R212" t="s">
        <v>69</v>
      </c>
    </row>
    <row r="213" spans="1:18">
      <c r="A213" t="s">
        <v>538</v>
      </c>
      <c r="B213">
        <v>262133125</v>
      </c>
      <c r="C213" t="s">
        <v>535</v>
      </c>
      <c r="D213">
        <v>1</v>
      </c>
      <c r="E213" s="30">
        <v>2.4229999999999998E-3</v>
      </c>
      <c r="F213" s="30">
        <v>2.4229999999999998E-3</v>
      </c>
      <c r="G213" s="30">
        <v>0.7732500000000001</v>
      </c>
      <c r="H213" s="30">
        <v>1.8735848E-3</v>
      </c>
      <c r="I213" s="30">
        <v>2.8104049999999999E-4</v>
      </c>
      <c r="J213" s="30">
        <v>1.5925442000000001E-3</v>
      </c>
      <c r="K213" t="s">
        <v>593</v>
      </c>
      <c r="L213" t="s">
        <v>594</v>
      </c>
      <c r="M213" t="s">
        <v>67</v>
      </c>
      <c r="N213">
        <v>1</v>
      </c>
      <c r="O213">
        <v>1</v>
      </c>
      <c r="P213" t="s">
        <v>593</v>
      </c>
      <c r="Q213">
        <v>0</v>
      </c>
      <c r="R213" t="s">
        <v>69</v>
      </c>
    </row>
    <row r="214" spans="1:18">
      <c r="A214" t="s">
        <v>538</v>
      </c>
      <c r="B214">
        <v>262133354</v>
      </c>
      <c r="C214" t="s">
        <v>535</v>
      </c>
      <c r="D214">
        <v>1</v>
      </c>
      <c r="E214" s="30">
        <v>2.4229999999999998E-3</v>
      </c>
      <c r="F214" s="30">
        <v>2.4229999999999998E-3</v>
      </c>
      <c r="G214" s="30">
        <v>0.7732500000000001</v>
      </c>
      <c r="H214" s="30">
        <v>1.8735848E-3</v>
      </c>
      <c r="I214" s="30">
        <v>2.8104049999999999E-4</v>
      </c>
      <c r="J214" s="30">
        <v>1.5925442000000001E-3</v>
      </c>
      <c r="K214" t="s">
        <v>603</v>
      </c>
      <c r="L214" t="s">
        <v>604</v>
      </c>
      <c r="M214" t="s">
        <v>67</v>
      </c>
      <c r="N214">
        <v>1</v>
      </c>
      <c r="O214">
        <v>1</v>
      </c>
      <c r="P214" t="s">
        <v>603</v>
      </c>
      <c r="Q214">
        <v>0</v>
      </c>
      <c r="R214" t="s">
        <v>69</v>
      </c>
    </row>
    <row r="215" spans="1:18">
      <c r="A215" t="s">
        <v>538</v>
      </c>
      <c r="B215">
        <v>262133513</v>
      </c>
      <c r="C215" t="s">
        <v>535</v>
      </c>
      <c r="D215">
        <v>1</v>
      </c>
      <c r="E215" s="30">
        <v>2.4229999999999998E-3</v>
      </c>
      <c r="F215" s="30">
        <v>2.4229999999999998E-3</v>
      </c>
      <c r="G215" s="30">
        <v>0.7732500000000001</v>
      </c>
      <c r="H215" s="30">
        <v>1.8735848E-3</v>
      </c>
      <c r="I215" s="30">
        <v>2.8104049999999999E-4</v>
      </c>
      <c r="J215" s="30">
        <v>1.5925442000000001E-3</v>
      </c>
      <c r="K215" t="s">
        <v>630</v>
      </c>
      <c r="L215" t="s">
        <v>631</v>
      </c>
      <c r="M215" t="s">
        <v>67</v>
      </c>
      <c r="N215">
        <v>1</v>
      </c>
      <c r="O215">
        <v>1</v>
      </c>
      <c r="P215" t="s">
        <v>630</v>
      </c>
      <c r="Q215">
        <v>0</v>
      </c>
      <c r="R215" t="s">
        <v>69</v>
      </c>
    </row>
    <row r="216" spans="1:18">
      <c r="A216" t="s">
        <v>538</v>
      </c>
      <c r="B216">
        <v>262133543</v>
      </c>
      <c r="C216" t="s">
        <v>535</v>
      </c>
      <c r="D216">
        <v>1</v>
      </c>
      <c r="E216" s="30">
        <v>2.4229999999999998E-3</v>
      </c>
      <c r="F216" s="30">
        <v>2.4229999999999998E-3</v>
      </c>
      <c r="G216" s="30">
        <v>0.7732500000000001</v>
      </c>
      <c r="H216" s="30">
        <v>1.8735848E-3</v>
      </c>
      <c r="I216" s="30">
        <v>2.8104049999999999E-4</v>
      </c>
      <c r="J216" s="30">
        <v>1.5925442000000001E-3</v>
      </c>
      <c r="K216" t="s">
        <v>607</v>
      </c>
      <c r="L216" t="s">
        <v>608</v>
      </c>
      <c r="M216" t="s">
        <v>67</v>
      </c>
      <c r="N216">
        <v>1</v>
      </c>
      <c r="O216">
        <v>1</v>
      </c>
      <c r="P216" t="s">
        <v>607</v>
      </c>
      <c r="Q216">
        <v>0</v>
      </c>
      <c r="R216" t="s">
        <v>69</v>
      </c>
    </row>
    <row r="217" spans="1:18">
      <c r="A217" t="s">
        <v>538</v>
      </c>
      <c r="B217">
        <v>263098667</v>
      </c>
      <c r="C217" t="s">
        <v>535</v>
      </c>
      <c r="D217">
        <v>1</v>
      </c>
      <c r="E217" s="30">
        <v>2.4229999999999998E-3</v>
      </c>
      <c r="F217" s="30">
        <v>2.4229999999999998E-3</v>
      </c>
      <c r="G217" s="30">
        <v>0.7732500000000001</v>
      </c>
      <c r="H217" s="30">
        <v>1.8735848E-3</v>
      </c>
      <c r="I217" s="30">
        <v>2.8104049999999999E-4</v>
      </c>
      <c r="J217" s="30">
        <v>1.5925442000000001E-3</v>
      </c>
      <c r="K217" t="s">
        <v>634</v>
      </c>
      <c r="L217" t="s">
        <v>635</v>
      </c>
      <c r="M217" t="s">
        <v>67</v>
      </c>
      <c r="N217">
        <v>1</v>
      </c>
      <c r="O217">
        <v>1</v>
      </c>
      <c r="P217" t="s">
        <v>634</v>
      </c>
      <c r="Q217">
        <v>0</v>
      </c>
      <c r="R217" t="s">
        <v>69</v>
      </c>
    </row>
    <row r="218" spans="1:18">
      <c r="A218" t="s">
        <v>538</v>
      </c>
      <c r="B218">
        <v>263098937</v>
      </c>
      <c r="C218" t="s">
        <v>535</v>
      </c>
      <c r="D218">
        <v>1</v>
      </c>
      <c r="E218" s="30">
        <v>2.4229999999999998E-3</v>
      </c>
      <c r="F218" s="30">
        <v>2.4229999999999998E-3</v>
      </c>
      <c r="G218" s="30">
        <v>0.7732500000000001</v>
      </c>
      <c r="H218" s="30">
        <v>1.8735848E-3</v>
      </c>
      <c r="I218" s="30">
        <v>2.8104049999999999E-4</v>
      </c>
      <c r="J218" s="30">
        <v>1.5925442000000001E-3</v>
      </c>
      <c r="K218" t="s">
        <v>636</v>
      </c>
      <c r="L218" t="s">
        <v>637</v>
      </c>
      <c r="M218" t="s">
        <v>67</v>
      </c>
      <c r="N218">
        <v>1</v>
      </c>
      <c r="O218">
        <v>1</v>
      </c>
      <c r="P218" t="s">
        <v>636</v>
      </c>
      <c r="Q218">
        <v>0</v>
      </c>
      <c r="R218" t="s">
        <v>69</v>
      </c>
    </row>
    <row r="219" spans="1:18">
      <c r="A219" t="s">
        <v>538</v>
      </c>
      <c r="B219">
        <v>263099158</v>
      </c>
      <c r="C219" t="s">
        <v>535</v>
      </c>
      <c r="D219">
        <v>2</v>
      </c>
      <c r="E219" s="30">
        <v>2.4229999999999998E-3</v>
      </c>
      <c r="F219" s="30">
        <v>4.8459999999999996E-3</v>
      </c>
      <c r="G219" s="30">
        <v>0.7732500000000001</v>
      </c>
      <c r="H219" s="30">
        <v>3.7471695E-3</v>
      </c>
      <c r="I219" s="30">
        <v>5.6208100000000008E-4</v>
      </c>
      <c r="J219" s="30">
        <v>3.1850885000000002E-3</v>
      </c>
      <c r="K219" t="s">
        <v>65</v>
      </c>
      <c r="L219" t="s">
        <v>68</v>
      </c>
      <c r="M219" t="s">
        <v>67</v>
      </c>
      <c r="N219">
        <v>1</v>
      </c>
      <c r="O219">
        <v>1</v>
      </c>
      <c r="P219" t="s">
        <v>65</v>
      </c>
      <c r="Q219">
        <v>0</v>
      </c>
      <c r="R219" t="s">
        <v>69</v>
      </c>
    </row>
    <row r="220" spans="1:18">
      <c r="A220" t="s">
        <v>538</v>
      </c>
      <c r="B220">
        <v>263099496</v>
      </c>
      <c r="C220" t="s">
        <v>535</v>
      </c>
      <c r="D220">
        <v>1</v>
      </c>
      <c r="E220" s="30">
        <v>2.4229999999999998E-3</v>
      </c>
      <c r="F220" s="30">
        <v>2.4229999999999998E-3</v>
      </c>
      <c r="G220" s="30">
        <v>0.7732500000000001</v>
      </c>
      <c r="H220" s="30">
        <v>1.8735848E-3</v>
      </c>
      <c r="I220" s="30">
        <v>2.8104049999999999E-4</v>
      </c>
      <c r="J220" s="30">
        <v>1.5925442000000001E-3</v>
      </c>
      <c r="K220" t="s">
        <v>617</v>
      </c>
      <c r="L220" t="s">
        <v>618</v>
      </c>
      <c r="M220" t="s">
        <v>67</v>
      </c>
      <c r="N220">
        <v>1</v>
      </c>
      <c r="O220">
        <v>1</v>
      </c>
      <c r="P220" t="s">
        <v>617</v>
      </c>
      <c r="Q220">
        <v>0</v>
      </c>
      <c r="R220" t="s">
        <v>69</v>
      </c>
    </row>
    <row r="221" spans="1:18">
      <c r="A221" t="s">
        <v>538</v>
      </c>
      <c r="B221">
        <v>263099789</v>
      </c>
      <c r="C221" t="s">
        <v>535</v>
      </c>
      <c r="D221">
        <v>1</v>
      </c>
      <c r="E221" s="30">
        <v>2.4229999999999998E-3</v>
      </c>
      <c r="F221" s="30">
        <v>2.4229999999999998E-3</v>
      </c>
      <c r="G221" s="30">
        <v>0.7732500000000001</v>
      </c>
      <c r="H221" s="30">
        <v>1.8735848E-3</v>
      </c>
      <c r="I221" s="30">
        <v>2.8104049999999999E-4</v>
      </c>
      <c r="J221" s="30">
        <v>1.5925442000000001E-3</v>
      </c>
      <c r="K221" t="s">
        <v>615</v>
      </c>
      <c r="L221" t="s">
        <v>616</v>
      </c>
      <c r="M221" t="s">
        <v>67</v>
      </c>
      <c r="N221">
        <v>1</v>
      </c>
      <c r="O221">
        <v>1</v>
      </c>
      <c r="P221" t="s">
        <v>615</v>
      </c>
      <c r="Q221">
        <v>1</v>
      </c>
      <c r="R221" t="s">
        <v>69</v>
      </c>
    </row>
    <row r="222" spans="1:18">
      <c r="A222" t="s">
        <v>538</v>
      </c>
      <c r="B222">
        <v>263099789</v>
      </c>
      <c r="C222" t="s">
        <v>535</v>
      </c>
      <c r="D222">
        <v>2</v>
      </c>
      <c r="E222" s="30">
        <v>2.4229999999999998E-3</v>
      </c>
      <c r="F222" s="30">
        <v>4.8459999999999996E-3</v>
      </c>
      <c r="G222" s="30">
        <v>0.7732500000000001</v>
      </c>
      <c r="H222" s="30">
        <v>3.7471695E-3</v>
      </c>
      <c r="I222" s="30">
        <v>5.6208100000000008E-4</v>
      </c>
      <c r="J222" s="30">
        <v>3.1850885000000002E-3</v>
      </c>
      <c r="K222" t="s">
        <v>615</v>
      </c>
      <c r="L222" t="s">
        <v>616</v>
      </c>
      <c r="M222" t="s">
        <v>67</v>
      </c>
      <c r="N222">
        <v>1</v>
      </c>
      <c r="O222">
        <v>1</v>
      </c>
      <c r="P222" t="s">
        <v>615</v>
      </c>
      <c r="Q222">
        <v>0</v>
      </c>
      <c r="R222" t="s">
        <v>69</v>
      </c>
    </row>
    <row r="223" spans="1:18">
      <c r="A223" t="s">
        <v>538</v>
      </c>
      <c r="B223">
        <v>263100295</v>
      </c>
      <c r="C223" t="s">
        <v>535</v>
      </c>
      <c r="D223">
        <v>1</v>
      </c>
      <c r="E223" s="30">
        <v>2.4229999999999998E-3</v>
      </c>
      <c r="F223" s="30">
        <v>2.4229999999999998E-3</v>
      </c>
      <c r="G223" s="30">
        <v>0.7732500000000001</v>
      </c>
      <c r="H223" s="30">
        <v>1.8735848E-3</v>
      </c>
      <c r="I223" s="30">
        <v>2.8104049999999999E-4</v>
      </c>
      <c r="J223" s="30">
        <v>1.5925442000000001E-3</v>
      </c>
      <c r="K223" t="s">
        <v>642</v>
      </c>
      <c r="L223" t="s">
        <v>643</v>
      </c>
      <c r="M223" t="s">
        <v>67</v>
      </c>
      <c r="N223">
        <v>1</v>
      </c>
      <c r="O223">
        <v>1</v>
      </c>
      <c r="P223" t="s">
        <v>642</v>
      </c>
      <c r="Q223">
        <v>0</v>
      </c>
      <c r="R223" t="s">
        <v>69</v>
      </c>
    </row>
    <row r="224" spans="1:18">
      <c r="A224" t="s">
        <v>538</v>
      </c>
      <c r="B224">
        <v>262133125</v>
      </c>
      <c r="C224" t="s">
        <v>539</v>
      </c>
      <c r="D224">
        <v>2</v>
      </c>
      <c r="E224" s="30">
        <v>9.7000000000000003E-3</v>
      </c>
      <c r="F224" s="30">
        <v>1.9400000000000001E-2</v>
      </c>
      <c r="G224" s="30">
        <v>0.7732500000000001</v>
      </c>
      <c r="H224" s="30">
        <v>1.500105E-2</v>
      </c>
      <c r="I224" s="30">
        <v>2.2501800000000001E-3</v>
      </c>
      <c r="J224" s="30">
        <v>1.2750870000000001E-2</v>
      </c>
      <c r="K224" t="s">
        <v>593</v>
      </c>
      <c r="L224" t="s">
        <v>594</v>
      </c>
      <c r="M224" t="s">
        <v>67</v>
      </c>
      <c r="N224">
        <v>1</v>
      </c>
      <c r="O224">
        <v>1</v>
      </c>
      <c r="P224" t="s">
        <v>593</v>
      </c>
      <c r="Q224">
        <v>0</v>
      </c>
      <c r="R224" t="s">
        <v>69</v>
      </c>
    </row>
    <row r="225" spans="1:18">
      <c r="A225" t="s">
        <v>538</v>
      </c>
      <c r="B225">
        <v>262133125</v>
      </c>
      <c r="C225" t="s">
        <v>530</v>
      </c>
      <c r="D225">
        <v>1</v>
      </c>
      <c r="E225" s="30">
        <v>1.1984E-2</v>
      </c>
      <c r="F225" s="30">
        <v>1.1984E-2</v>
      </c>
      <c r="G225" s="30">
        <v>0.7732500000000001</v>
      </c>
      <c r="H225" s="30">
        <v>9.2666280000000007E-3</v>
      </c>
      <c r="I225" s="30">
        <v>1.3900081000000001E-3</v>
      </c>
      <c r="J225" s="30">
        <v>7.8766198999999995E-3</v>
      </c>
      <c r="K225" t="s">
        <v>593</v>
      </c>
      <c r="L225" t="s">
        <v>594</v>
      </c>
      <c r="M225" t="s">
        <v>67</v>
      </c>
      <c r="N225">
        <v>1</v>
      </c>
      <c r="O225">
        <v>1</v>
      </c>
      <c r="P225" t="s">
        <v>593</v>
      </c>
      <c r="Q225">
        <v>0</v>
      </c>
      <c r="R225" t="s">
        <v>69</v>
      </c>
    </row>
    <row r="226" spans="1:18">
      <c r="A226" t="s">
        <v>538</v>
      </c>
      <c r="B226">
        <v>263099158</v>
      </c>
      <c r="C226" t="s">
        <v>530</v>
      </c>
      <c r="D226">
        <v>2</v>
      </c>
      <c r="E226" s="30">
        <v>1.1984E-2</v>
      </c>
      <c r="F226" s="30">
        <v>2.3968E-2</v>
      </c>
      <c r="G226" s="30">
        <v>0.7732500000000001</v>
      </c>
      <c r="H226" s="30">
        <v>1.8533256000000001E-2</v>
      </c>
      <c r="I226" s="30">
        <v>2.7800162000000002E-3</v>
      </c>
      <c r="J226" s="30">
        <v>1.5753239799999999E-2</v>
      </c>
      <c r="K226" t="s">
        <v>65</v>
      </c>
      <c r="L226" t="s">
        <v>68</v>
      </c>
      <c r="M226" t="s">
        <v>67</v>
      </c>
      <c r="N226">
        <v>1</v>
      </c>
      <c r="O226">
        <v>1</v>
      </c>
      <c r="P226" t="s">
        <v>65</v>
      </c>
      <c r="Q226">
        <v>0</v>
      </c>
      <c r="R226" t="s">
        <v>69</v>
      </c>
    </row>
    <row r="227" spans="1:18">
      <c r="A227" t="s">
        <v>538</v>
      </c>
      <c r="B227">
        <v>263099158</v>
      </c>
      <c r="C227" t="s">
        <v>530</v>
      </c>
      <c r="D227">
        <v>2</v>
      </c>
      <c r="E227" s="30">
        <v>1.1984E-2</v>
      </c>
      <c r="F227" s="30">
        <v>2.3968E-2</v>
      </c>
      <c r="G227" s="30">
        <v>0.7732500000000001</v>
      </c>
      <c r="H227" s="30">
        <v>1.8533256000000001E-2</v>
      </c>
      <c r="I227" s="30">
        <v>2.7800162000000002E-3</v>
      </c>
      <c r="J227" s="30">
        <v>1.5753239799999999E-2</v>
      </c>
      <c r="K227" t="s">
        <v>65</v>
      </c>
      <c r="L227" t="s">
        <v>68</v>
      </c>
      <c r="M227" t="s">
        <v>67</v>
      </c>
      <c r="N227">
        <v>1</v>
      </c>
      <c r="O227">
        <v>1</v>
      </c>
      <c r="P227" t="s">
        <v>65</v>
      </c>
      <c r="Q227">
        <v>1</v>
      </c>
      <c r="R227" t="s">
        <v>69</v>
      </c>
    </row>
    <row r="228" spans="1:18">
      <c r="A228" t="s">
        <v>538</v>
      </c>
      <c r="B228">
        <v>263099789</v>
      </c>
      <c r="C228" t="s">
        <v>530</v>
      </c>
      <c r="D228">
        <v>1</v>
      </c>
      <c r="E228" s="30">
        <v>1.1984E-2</v>
      </c>
      <c r="F228" s="30">
        <v>1.1984E-2</v>
      </c>
      <c r="G228" s="30">
        <v>0.7732500000000001</v>
      </c>
      <c r="H228" s="30">
        <v>9.2666280000000007E-3</v>
      </c>
      <c r="I228" s="30">
        <v>1.3900081000000001E-3</v>
      </c>
      <c r="J228" s="30">
        <v>7.8766198999999995E-3</v>
      </c>
      <c r="K228" t="s">
        <v>615</v>
      </c>
      <c r="L228" t="s">
        <v>616</v>
      </c>
      <c r="M228" t="s">
        <v>67</v>
      </c>
      <c r="N228">
        <v>1</v>
      </c>
      <c r="O228">
        <v>1</v>
      </c>
      <c r="P228" t="s">
        <v>615</v>
      </c>
      <c r="Q228">
        <v>0</v>
      </c>
      <c r="R228" t="s">
        <v>69</v>
      </c>
    </row>
    <row r="229" spans="1:18">
      <c r="A229" t="s">
        <v>538</v>
      </c>
      <c r="B229">
        <v>262133125</v>
      </c>
      <c r="C229" t="s">
        <v>535</v>
      </c>
      <c r="D229">
        <v>3</v>
      </c>
      <c r="E229" s="30">
        <v>2.0349999999999999E-3</v>
      </c>
      <c r="F229" s="30">
        <v>6.1049999999999993E-3</v>
      </c>
      <c r="G229" s="30">
        <v>0.7732500000000001</v>
      </c>
      <c r="H229" s="30">
        <v>4.7206913000000005E-3</v>
      </c>
      <c r="I229" s="30">
        <v>7.0811080000000002E-4</v>
      </c>
      <c r="J229" s="30">
        <v>4.0125805000000006E-3</v>
      </c>
      <c r="K229" t="s">
        <v>593</v>
      </c>
      <c r="L229" t="s">
        <v>594</v>
      </c>
      <c r="M229" t="s">
        <v>67</v>
      </c>
      <c r="N229">
        <v>1</v>
      </c>
      <c r="O229">
        <v>1</v>
      </c>
      <c r="P229" t="s">
        <v>593</v>
      </c>
      <c r="Q229">
        <v>0</v>
      </c>
      <c r="R229" t="s">
        <v>69</v>
      </c>
    </row>
    <row r="230" spans="1:18">
      <c r="A230" t="s">
        <v>538</v>
      </c>
      <c r="B230">
        <v>262133318</v>
      </c>
      <c r="C230" t="s">
        <v>535</v>
      </c>
      <c r="D230">
        <v>1</v>
      </c>
      <c r="E230" s="30">
        <v>2.0349999999999999E-3</v>
      </c>
      <c r="F230" s="30">
        <v>2.0349999999999999E-3</v>
      </c>
      <c r="G230" s="30">
        <v>0.7732500000000001</v>
      </c>
      <c r="H230" s="30">
        <v>1.5735638000000001E-3</v>
      </c>
      <c r="I230" s="30">
        <v>2.360369E-4</v>
      </c>
      <c r="J230" s="30">
        <v>1.3375268E-3</v>
      </c>
      <c r="K230" t="s">
        <v>601</v>
      </c>
      <c r="L230" t="s">
        <v>602</v>
      </c>
      <c r="M230" t="s">
        <v>67</v>
      </c>
      <c r="N230">
        <v>1</v>
      </c>
      <c r="O230">
        <v>1</v>
      </c>
      <c r="P230" t="s">
        <v>601</v>
      </c>
      <c r="Q230">
        <v>0</v>
      </c>
      <c r="R230" t="s">
        <v>69</v>
      </c>
    </row>
    <row r="231" spans="1:18">
      <c r="A231" t="s">
        <v>538</v>
      </c>
      <c r="B231">
        <v>262133354</v>
      </c>
      <c r="C231" t="s">
        <v>535</v>
      </c>
      <c r="D231">
        <v>2</v>
      </c>
      <c r="E231" s="30">
        <v>2.0349999999999999E-3</v>
      </c>
      <c r="F231" s="30">
        <v>4.0700000000000007E-3</v>
      </c>
      <c r="G231" s="30">
        <v>0.7732500000000001</v>
      </c>
      <c r="H231" s="30">
        <v>3.1471275000000002E-3</v>
      </c>
      <c r="I231" s="30">
        <v>4.7207379999999999E-4</v>
      </c>
      <c r="J231" s="30">
        <v>2.6750537E-3</v>
      </c>
      <c r="K231" t="s">
        <v>603</v>
      </c>
      <c r="L231" t="s">
        <v>604</v>
      </c>
      <c r="M231" t="s">
        <v>67</v>
      </c>
      <c r="N231">
        <v>1</v>
      </c>
      <c r="O231">
        <v>1</v>
      </c>
      <c r="P231" t="s">
        <v>603</v>
      </c>
      <c r="Q231">
        <v>0</v>
      </c>
      <c r="R231" t="s">
        <v>69</v>
      </c>
    </row>
    <row r="232" spans="1:18">
      <c r="A232" t="s">
        <v>538</v>
      </c>
      <c r="B232">
        <v>263099158</v>
      </c>
      <c r="C232" t="s">
        <v>535</v>
      </c>
      <c r="D232">
        <v>1</v>
      </c>
      <c r="E232" s="30">
        <v>2.0349999999999999E-3</v>
      </c>
      <c r="F232" s="30">
        <v>2.0349999999999999E-3</v>
      </c>
      <c r="G232" s="30">
        <v>0.7732500000000001</v>
      </c>
      <c r="H232" s="30">
        <v>1.5735638000000001E-3</v>
      </c>
      <c r="I232" s="30">
        <v>2.360369E-4</v>
      </c>
      <c r="J232" s="30">
        <v>1.3375268E-3</v>
      </c>
      <c r="K232" t="s">
        <v>65</v>
      </c>
      <c r="L232" t="s">
        <v>68</v>
      </c>
      <c r="M232" t="s">
        <v>67</v>
      </c>
      <c r="N232">
        <v>1</v>
      </c>
      <c r="O232">
        <v>1</v>
      </c>
      <c r="P232" t="s">
        <v>65</v>
      </c>
      <c r="Q232">
        <v>0</v>
      </c>
      <c r="R232" t="s">
        <v>69</v>
      </c>
    </row>
    <row r="233" spans="1:18">
      <c r="A233" t="s">
        <v>538</v>
      </c>
      <c r="B233">
        <v>263099434</v>
      </c>
      <c r="C233" t="s">
        <v>535</v>
      </c>
      <c r="D233">
        <v>1</v>
      </c>
      <c r="E233" s="30">
        <v>2.0349999999999999E-3</v>
      </c>
      <c r="F233" s="30">
        <v>2.0349999999999999E-3</v>
      </c>
      <c r="G233" s="30">
        <v>0.7732500000000001</v>
      </c>
      <c r="H233" s="30">
        <v>1.5735638000000001E-3</v>
      </c>
      <c r="I233" s="30">
        <v>2.360369E-4</v>
      </c>
      <c r="J233" s="30">
        <v>1.3375268E-3</v>
      </c>
      <c r="K233" t="s">
        <v>640</v>
      </c>
      <c r="L233" t="s">
        <v>641</v>
      </c>
      <c r="M233" t="s">
        <v>67</v>
      </c>
      <c r="N233">
        <v>1</v>
      </c>
      <c r="O233">
        <v>1</v>
      </c>
      <c r="P233" t="s">
        <v>640</v>
      </c>
      <c r="Q233">
        <v>0</v>
      </c>
      <c r="R233" t="s">
        <v>69</v>
      </c>
    </row>
    <row r="234" spans="1:18">
      <c r="A234" t="s">
        <v>538</v>
      </c>
      <c r="B234">
        <v>262133125</v>
      </c>
      <c r="C234" t="s">
        <v>539</v>
      </c>
      <c r="D234">
        <v>1</v>
      </c>
      <c r="E234" s="30">
        <v>1.0496999999999999E-2</v>
      </c>
      <c r="F234" s="30">
        <v>1.0496999999999999E-2</v>
      </c>
      <c r="G234" s="30">
        <v>0.7732500000000001</v>
      </c>
      <c r="H234" s="30">
        <v>8.1168053E-3</v>
      </c>
      <c r="I234" s="30">
        <v>1.217533E-3</v>
      </c>
      <c r="J234" s="30">
        <v>6.8992723000000002E-3</v>
      </c>
      <c r="K234" t="s">
        <v>593</v>
      </c>
      <c r="L234" t="s">
        <v>594</v>
      </c>
      <c r="M234" t="s">
        <v>67</v>
      </c>
      <c r="N234">
        <v>1</v>
      </c>
      <c r="O234">
        <v>1</v>
      </c>
      <c r="P234" t="s">
        <v>593</v>
      </c>
      <c r="Q234">
        <v>0</v>
      </c>
      <c r="R234" t="s">
        <v>69</v>
      </c>
    </row>
    <row r="235" spans="1:18">
      <c r="A235" t="s">
        <v>538</v>
      </c>
      <c r="B235">
        <v>262133125</v>
      </c>
      <c r="C235" t="s">
        <v>539</v>
      </c>
      <c r="D235">
        <v>1</v>
      </c>
      <c r="E235" s="30">
        <v>1.0496999999999999E-2</v>
      </c>
      <c r="F235" s="30">
        <v>1.0496999999999999E-2</v>
      </c>
      <c r="G235" s="30">
        <v>0.7732500000000001</v>
      </c>
      <c r="H235" s="30">
        <v>8.1168053E-3</v>
      </c>
      <c r="I235" s="30">
        <v>1.217533E-3</v>
      </c>
      <c r="J235" s="30">
        <v>6.8992723000000002E-3</v>
      </c>
      <c r="K235" t="s">
        <v>593</v>
      </c>
      <c r="L235" t="s">
        <v>594</v>
      </c>
      <c r="M235" t="s">
        <v>67</v>
      </c>
      <c r="N235">
        <v>1</v>
      </c>
      <c r="O235">
        <v>1</v>
      </c>
      <c r="P235" t="s">
        <v>593</v>
      </c>
      <c r="Q235">
        <v>1</v>
      </c>
      <c r="R235" t="s">
        <v>69</v>
      </c>
    </row>
    <row r="236" spans="1:18">
      <c r="A236" t="s">
        <v>538</v>
      </c>
      <c r="B236">
        <v>262133318</v>
      </c>
      <c r="C236" t="s">
        <v>539</v>
      </c>
      <c r="D236">
        <v>1</v>
      </c>
      <c r="E236" s="30">
        <v>1.0496999999999999E-2</v>
      </c>
      <c r="F236" s="30">
        <v>1.0496999999999999E-2</v>
      </c>
      <c r="G236" s="30">
        <v>0.7732500000000001</v>
      </c>
      <c r="H236" s="30">
        <v>8.1168053E-3</v>
      </c>
      <c r="I236" s="30">
        <v>1.217533E-3</v>
      </c>
      <c r="J236" s="30">
        <v>6.8992723000000002E-3</v>
      </c>
      <c r="K236" t="s">
        <v>601</v>
      </c>
      <c r="L236" t="s">
        <v>602</v>
      </c>
      <c r="M236" t="s">
        <v>67</v>
      </c>
      <c r="N236">
        <v>1</v>
      </c>
      <c r="O236">
        <v>1</v>
      </c>
      <c r="P236" t="s">
        <v>601</v>
      </c>
      <c r="Q236">
        <v>0</v>
      </c>
      <c r="R236" t="s">
        <v>69</v>
      </c>
    </row>
    <row r="237" spans="1:18">
      <c r="A237" t="s">
        <v>538</v>
      </c>
      <c r="B237">
        <v>262133354</v>
      </c>
      <c r="C237" t="s">
        <v>539</v>
      </c>
      <c r="D237">
        <v>1</v>
      </c>
      <c r="E237" s="30">
        <v>1.0496999999999999E-2</v>
      </c>
      <c r="F237" s="30">
        <v>1.0496999999999999E-2</v>
      </c>
      <c r="G237" s="30">
        <v>0.7732500000000001</v>
      </c>
      <c r="H237" s="30">
        <v>8.1168053E-3</v>
      </c>
      <c r="I237" s="30">
        <v>1.217533E-3</v>
      </c>
      <c r="J237" s="30">
        <v>6.8992723000000002E-3</v>
      </c>
      <c r="K237" t="s">
        <v>603</v>
      </c>
      <c r="L237" t="s">
        <v>604</v>
      </c>
      <c r="M237" t="s">
        <v>67</v>
      </c>
      <c r="N237">
        <v>1</v>
      </c>
      <c r="O237">
        <v>1</v>
      </c>
      <c r="P237" t="s">
        <v>603</v>
      </c>
      <c r="Q237">
        <v>0</v>
      </c>
      <c r="R237" t="s">
        <v>69</v>
      </c>
    </row>
    <row r="238" spans="1:18">
      <c r="A238" t="s">
        <v>538</v>
      </c>
      <c r="B238">
        <v>263099158</v>
      </c>
      <c r="C238" t="s">
        <v>539</v>
      </c>
      <c r="D238">
        <v>1</v>
      </c>
      <c r="E238" s="30">
        <v>1.0496999999999999E-2</v>
      </c>
      <c r="F238" s="30">
        <v>1.0496999999999999E-2</v>
      </c>
      <c r="G238" s="30">
        <v>0.7732500000000001</v>
      </c>
      <c r="H238" s="30">
        <v>8.1168053E-3</v>
      </c>
      <c r="I238" s="30">
        <v>1.217533E-3</v>
      </c>
      <c r="J238" s="30">
        <v>6.8992723000000002E-3</v>
      </c>
      <c r="K238" t="s">
        <v>65</v>
      </c>
      <c r="L238" t="s">
        <v>68</v>
      </c>
      <c r="M238" t="s">
        <v>67</v>
      </c>
      <c r="N238">
        <v>1</v>
      </c>
      <c r="O238">
        <v>1</v>
      </c>
      <c r="P238" t="s">
        <v>65</v>
      </c>
      <c r="Q238">
        <v>0</v>
      </c>
      <c r="R238" t="s">
        <v>69</v>
      </c>
    </row>
    <row r="239" spans="1:18">
      <c r="A239" t="s">
        <v>538</v>
      </c>
      <c r="B239">
        <v>262133125</v>
      </c>
      <c r="C239" t="s">
        <v>530</v>
      </c>
      <c r="D239">
        <v>2</v>
      </c>
      <c r="E239" s="30">
        <v>1.4397999999999999E-2</v>
      </c>
      <c r="F239" s="30">
        <v>2.8795999999999999E-2</v>
      </c>
      <c r="G239" s="30">
        <v>0.7732500000000001</v>
      </c>
      <c r="H239" s="30">
        <v>2.2266507000000001E-2</v>
      </c>
      <c r="I239" s="30">
        <v>3.3400095000000003E-3</v>
      </c>
      <c r="J239" s="30">
        <v>1.89264975E-2</v>
      </c>
      <c r="K239" t="s">
        <v>593</v>
      </c>
      <c r="L239" t="s">
        <v>594</v>
      </c>
      <c r="M239" t="s">
        <v>67</v>
      </c>
      <c r="N239">
        <v>1</v>
      </c>
      <c r="O239">
        <v>1</v>
      </c>
      <c r="P239" t="s">
        <v>593</v>
      </c>
      <c r="Q239">
        <v>0</v>
      </c>
      <c r="R239" t="s">
        <v>69</v>
      </c>
    </row>
    <row r="240" spans="1:18">
      <c r="A240" t="s">
        <v>538</v>
      </c>
      <c r="B240">
        <v>263099158</v>
      </c>
      <c r="C240" t="s">
        <v>530</v>
      </c>
      <c r="D240">
        <v>1</v>
      </c>
      <c r="E240" s="30">
        <v>1.4397999999999999E-2</v>
      </c>
      <c r="F240" s="30">
        <v>1.4397999999999999E-2</v>
      </c>
      <c r="G240" s="30">
        <v>0.7732500000000001</v>
      </c>
      <c r="H240" s="30">
        <v>1.1133253500000001E-2</v>
      </c>
      <c r="I240" s="30">
        <v>1.6700047000000001E-3</v>
      </c>
      <c r="J240" s="30">
        <v>9.4632488000000008E-3</v>
      </c>
      <c r="K240" t="s">
        <v>65</v>
      </c>
      <c r="L240" t="s">
        <v>68</v>
      </c>
      <c r="M240" t="s">
        <v>67</v>
      </c>
      <c r="N240">
        <v>1</v>
      </c>
      <c r="O240">
        <v>1</v>
      </c>
      <c r="P240" t="s">
        <v>65</v>
      </c>
      <c r="Q240">
        <v>0</v>
      </c>
      <c r="R240" t="s">
        <v>69</v>
      </c>
    </row>
    <row r="241" spans="1:18">
      <c r="A241" t="s">
        <v>538</v>
      </c>
      <c r="B241">
        <v>263099789</v>
      </c>
      <c r="C241" t="s">
        <v>573</v>
      </c>
      <c r="D241">
        <v>2</v>
      </c>
      <c r="E241" s="30">
        <v>1.2929999999999999E-3</v>
      </c>
      <c r="F241" s="30">
        <v>2.5859999999999998E-3</v>
      </c>
      <c r="G241" s="30">
        <v>0.7732500000000001</v>
      </c>
      <c r="H241" s="30">
        <v>1.9996244999999999E-3</v>
      </c>
      <c r="I241" s="30">
        <v>2.9994670000000001E-4</v>
      </c>
      <c r="J241" s="30">
        <v>1.6996778E-3</v>
      </c>
      <c r="K241" t="s">
        <v>615</v>
      </c>
      <c r="L241" t="s">
        <v>616</v>
      </c>
      <c r="M241" t="s">
        <v>67</v>
      </c>
      <c r="N241">
        <v>1</v>
      </c>
      <c r="O241">
        <v>1</v>
      </c>
      <c r="P241" t="s">
        <v>615</v>
      </c>
      <c r="Q241">
        <v>0</v>
      </c>
      <c r="R241" t="s">
        <v>69</v>
      </c>
    </row>
    <row r="242" spans="1:18">
      <c r="A242" t="s">
        <v>538</v>
      </c>
      <c r="B242">
        <v>262133125</v>
      </c>
      <c r="C242" t="s">
        <v>539</v>
      </c>
      <c r="D242">
        <v>1</v>
      </c>
      <c r="E242" s="30">
        <v>1.2593E-2</v>
      </c>
      <c r="F242" s="30">
        <v>1.2593E-2</v>
      </c>
      <c r="G242" s="30">
        <v>0.7732500000000001</v>
      </c>
      <c r="H242" s="30">
        <v>9.7375372999999998E-3</v>
      </c>
      <c r="I242" s="30">
        <v>1.4606452000000001E-3</v>
      </c>
      <c r="J242" s="30">
        <v>8.2768921000000006E-3</v>
      </c>
      <c r="K242" t="s">
        <v>593</v>
      </c>
      <c r="L242" t="s">
        <v>594</v>
      </c>
      <c r="M242" t="s">
        <v>67</v>
      </c>
      <c r="N242">
        <v>1</v>
      </c>
      <c r="O242">
        <v>1</v>
      </c>
      <c r="P242" t="s">
        <v>593</v>
      </c>
      <c r="Q242">
        <v>0</v>
      </c>
      <c r="R242" t="s">
        <v>69</v>
      </c>
    </row>
    <row r="243" spans="1:18">
      <c r="A243" t="s">
        <v>538</v>
      </c>
      <c r="B243">
        <v>263099158</v>
      </c>
      <c r="C243" t="s">
        <v>539</v>
      </c>
      <c r="D243">
        <v>1</v>
      </c>
      <c r="E243" s="30">
        <v>1.2593E-2</v>
      </c>
      <c r="F243" s="30">
        <v>1.2593E-2</v>
      </c>
      <c r="G243" s="30">
        <v>0.7732500000000001</v>
      </c>
      <c r="H243" s="30">
        <v>9.7375372999999998E-3</v>
      </c>
      <c r="I243" s="30">
        <v>1.4606452000000001E-3</v>
      </c>
      <c r="J243" s="30">
        <v>8.2768921000000006E-3</v>
      </c>
      <c r="K243" t="s">
        <v>65</v>
      </c>
      <c r="L243" t="s">
        <v>68</v>
      </c>
      <c r="M243" t="s">
        <v>67</v>
      </c>
      <c r="N243">
        <v>1</v>
      </c>
      <c r="O243">
        <v>1</v>
      </c>
      <c r="P243" t="s">
        <v>65</v>
      </c>
      <c r="Q243">
        <v>0</v>
      </c>
      <c r="R243" t="s">
        <v>69</v>
      </c>
    </row>
    <row r="244" spans="1:18">
      <c r="A244" t="s">
        <v>538</v>
      </c>
      <c r="B244">
        <v>263099789</v>
      </c>
      <c r="C244" t="s">
        <v>530</v>
      </c>
      <c r="D244">
        <v>1</v>
      </c>
      <c r="E244" s="30">
        <v>1.7793E-2</v>
      </c>
      <c r="F244" s="30">
        <v>1.7793E-2</v>
      </c>
      <c r="G244" s="30">
        <v>0.7732500000000001</v>
      </c>
      <c r="H244" s="30">
        <v>1.3758437300000001E-2</v>
      </c>
      <c r="I244" s="30">
        <v>2.0637862000000002E-3</v>
      </c>
      <c r="J244" s="30">
        <v>1.1694651E-2</v>
      </c>
      <c r="K244" t="s">
        <v>615</v>
      </c>
      <c r="L244" t="s">
        <v>616</v>
      </c>
      <c r="M244" t="s">
        <v>67</v>
      </c>
      <c r="N244">
        <v>1</v>
      </c>
      <c r="O244">
        <v>1</v>
      </c>
      <c r="P244" t="s">
        <v>615</v>
      </c>
      <c r="Q244">
        <v>0</v>
      </c>
      <c r="R244" t="s">
        <v>69</v>
      </c>
    </row>
    <row r="245" spans="1:18">
      <c r="A245" t="s">
        <v>538</v>
      </c>
      <c r="B245">
        <v>263099789</v>
      </c>
      <c r="C245" t="s">
        <v>573</v>
      </c>
      <c r="D245">
        <v>1</v>
      </c>
      <c r="E245" s="30">
        <v>1.4709999999999999E-3</v>
      </c>
      <c r="F245" s="30">
        <v>1.4709999999999999E-3</v>
      </c>
      <c r="G245" s="30">
        <v>0.7732500000000001</v>
      </c>
      <c r="H245" s="30">
        <v>1.1374508E-3</v>
      </c>
      <c r="I245" s="30">
        <v>1.7061929999999999E-4</v>
      </c>
      <c r="J245" s="30">
        <v>9.6683140000000006E-4</v>
      </c>
      <c r="K245" t="s">
        <v>615</v>
      </c>
      <c r="L245" t="s">
        <v>616</v>
      </c>
      <c r="M245" t="s">
        <v>67</v>
      </c>
      <c r="N245">
        <v>1</v>
      </c>
      <c r="O245">
        <v>1</v>
      </c>
      <c r="P245" t="s">
        <v>615</v>
      </c>
      <c r="Q245">
        <v>0</v>
      </c>
      <c r="R245" t="s">
        <v>69</v>
      </c>
    </row>
    <row r="246" spans="1:18">
      <c r="A246" t="s">
        <v>538</v>
      </c>
      <c r="B246">
        <v>263099789</v>
      </c>
      <c r="C246" t="s">
        <v>535</v>
      </c>
      <c r="D246">
        <v>1</v>
      </c>
      <c r="E246" s="30">
        <v>2.3890000000000001E-3</v>
      </c>
      <c r="F246" s="30">
        <v>2.3890000000000001E-3</v>
      </c>
      <c r="G246" s="30">
        <v>0.7732500000000001</v>
      </c>
      <c r="H246" s="30">
        <v>1.8472943000000001E-3</v>
      </c>
      <c r="I246" s="30">
        <v>2.7709689999999999E-4</v>
      </c>
      <c r="J246" s="30">
        <v>1.5701973000000001E-3</v>
      </c>
      <c r="K246" t="s">
        <v>615</v>
      </c>
      <c r="L246" t="s">
        <v>616</v>
      </c>
      <c r="M246" t="s">
        <v>67</v>
      </c>
      <c r="N246">
        <v>1</v>
      </c>
      <c r="O246">
        <v>1</v>
      </c>
      <c r="P246" t="s">
        <v>615</v>
      </c>
      <c r="Q246">
        <v>0</v>
      </c>
      <c r="R246" t="s">
        <v>69</v>
      </c>
    </row>
    <row r="247" spans="1:18">
      <c r="A247" t="s">
        <v>538</v>
      </c>
      <c r="B247">
        <v>262133125</v>
      </c>
      <c r="C247" t="s">
        <v>539</v>
      </c>
      <c r="D247">
        <v>1</v>
      </c>
      <c r="E247" s="30">
        <v>1.0454999999999999E-2</v>
      </c>
      <c r="F247" s="30">
        <v>1.0454999999999999E-2</v>
      </c>
      <c r="G247" s="30">
        <v>0.7732500000000001</v>
      </c>
      <c r="H247" s="30">
        <v>8.0843288000000003E-3</v>
      </c>
      <c r="I247" s="30">
        <v>1.2126614E-3</v>
      </c>
      <c r="J247" s="30">
        <v>6.8716673000000002E-3</v>
      </c>
      <c r="K247" t="s">
        <v>593</v>
      </c>
      <c r="L247" t="s">
        <v>594</v>
      </c>
      <c r="M247" t="s">
        <v>67</v>
      </c>
      <c r="N247">
        <v>1</v>
      </c>
      <c r="O247">
        <v>1</v>
      </c>
      <c r="P247" t="s">
        <v>593</v>
      </c>
      <c r="Q247">
        <v>0</v>
      </c>
      <c r="R247" t="s">
        <v>69</v>
      </c>
    </row>
    <row r="248" spans="1:18">
      <c r="A248" t="s">
        <v>538</v>
      </c>
      <c r="B248">
        <v>263099158</v>
      </c>
      <c r="C248" t="s">
        <v>530</v>
      </c>
      <c r="D248">
        <v>1</v>
      </c>
      <c r="E248" s="30">
        <v>1.4624E-2</v>
      </c>
      <c r="F248" s="30">
        <v>1.4624E-2</v>
      </c>
      <c r="G248" s="30">
        <v>0.7732500000000001</v>
      </c>
      <c r="H248" s="30">
        <v>1.1308008000000001E-2</v>
      </c>
      <c r="I248" s="30">
        <v>1.6962182000000001E-3</v>
      </c>
      <c r="J248" s="30">
        <v>9.6117898000000011E-3</v>
      </c>
      <c r="K248" t="s">
        <v>65</v>
      </c>
      <c r="L248" t="s">
        <v>68</v>
      </c>
      <c r="M248" t="s">
        <v>67</v>
      </c>
      <c r="N248">
        <v>1</v>
      </c>
      <c r="O248">
        <v>1</v>
      </c>
      <c r="P248" t="s">
        <v>65</v>
      </c>
      <c r="Q248">
        <v>0</v>
      </c>
      <c r="R248" t="s">
        <v>69</v>
      </c>
    </row>
    <row r="249" spans="1:18">
      <c r="A249" t="s">
        <v>538</v>
      </c>
      <c r="B249">
        <v>263099158</v>
      </c>
      <c r="C249" t="s">
        <v>535</v>
      </c>
      <c r="D249">
        <v>1</v>
      </c>
      <c r="E249" s="30">
        <v>6.1600000000000001E-4</v>
      </c>
      <c r="F249" s="30">
        <v>6.1600000000000001E-4</v>
      </c>
      <c r="G249" s="30">
        <v>0.7732500000000001</v>
      </c>
      <c r="H249" s="30">
        <v>4.7632200000000005E-4</v>
      </c>
      <c r="I249" s="30">
        <v>7.1449E-5</v>
      </c>
      <c r="J249" s="30">
        <v>4.0487300000000004E-4</v>
      </c>
      <c r="K249" t="s">
        <v>65</v>
      </c>
      <c r="L249" t="s">
        <v>68</v>
      </c>
      <c r="M249" t="s">
        <v>67</v>
      </c>
      <c r="N249">
        <v>1</v>
      </c>
      <c r="O249">
        <v>1</v>
      </c>
      <c r="P249" t="s">
        <v>65</v>
      </c>
      <c r="Q249">
        <v>0</v>
      </c>
      <c r="R249" t="s">
        <v>69</v>
      </c>
    </row>
    <row r="250" spans="1:18">
      <c r="A250" t="s">
        <v>538</v>
      </c>
      <c r="B250">
        <v>263099789</v>
      </c>
      <c r="C250" t="s">
        <v>535</v>
      </c>
      <c r="D250">
        <v>1</v>
      </c>
      <c r="E250" s="30">
        <v>6.1600000000000001E-4</v>
      </c>
      <c r="F250" s="30">
        <v>6.1600000000000001E-4</v>
      </c>
      <c r="G250" s="30">
        <v>0.7732500000000001</v>
      </c>
      <c r="H250" s="30">
        <v>4.7632200000000005E-4</v>
      </c>
      <c r="I250" s="30">
        <v>7.1449E-5</v>
      </c>
      <c r="J250" s="30">
        <v>4.0487300000000004E-4</v>
      </c>
      <c r="K250" t="s">
        <v>615</v>
      </c>
      <c r="L250" t="s">
        <v>616</v>
      </c>
      <c r="M250" t="s">
        <v>67</v>
      </c>
      <c r="N250">
        <v>1</v>
      </c>
      <c r="O250">
        <v>1</v>
      </c>
      <c r="P250" t="s">
        <v>615</v>
      </c>
      <c r="Q250">
        <v>0</v>
      </c>
      <c r="R250" t="s">
        <v>69</v>
      </c>
    </row>
    <row r="251" spans="1:18">
      <c r="A251" t="s">
        <v>538</v>
      </c>
      <c r="B251">
        <v>263099158</v>
      </c>
      <c r="C251" t="s">
        <v>539</v>
      </c>
      <c r="D251">
        <v>1</v>
      </c>
      <c r="E251" s="30">
        <v>1.1913999999999999E-2</v>
      </c>
      <c r="F251" s="30">
        <v>1.1913999999999999E-2</v>
      </c>
      <c r="G251" s="30">
        <v>0.7732500000000001</v>
      </c>
      <c r="H251" s="30">
        <v>9.2125004999999999E-3</v>
      </c>
      <c r="I251" s="30">
        <v>1.3818889E-3</v>
      </c>
      <c r="J251" s="30">
        <v>7.8306116000000005E-3</v>
      </c>
      <c r="K251" t="s">
        <v>65</v>
      </c>
      <c r="L251" t="s">
        <v>68</v>
      </c>
      <c r="M251" t="s">
        <v>67</v>
      </c>
      <c r="N251">
        <v>1</v>
      </c>
      <c r="O251">
        <v>1</v>
      </c>
      <c r="P251" t="s">
        <v>65</v>
      </c>
      <c r="Q251">
        <v>0</v>
      </c>
      <c r="R251" t="s">
        <v>69</v>
      </c>
    </row>
    <row r="252" spans="1:18">
      <c r="A252" t="s">
        <v>538</v>
      </c>
      <c r="B252">
        <v>263099789</v>
      </c>
      <c r="C252" t="s">
        <v>539</v>
      </c>
      <c r="D252">
        <v>1</v>
      </c>
      <c r="E252" s="30">
        <v>1.1913999999999999E-2</v>
      </c>
      <c r="F252" s="30">
        <v>1.1913999999999999E-2</v>
      </c>
      <c r="G252" s="30">
        <v>0.7732500000000001</v>
      </c>
      <c r="H252" s="30">
        <v>9.2125004999999999E-3</v>
      </c>
      <c r="I252" s="30">
        <v>1.3818889E-3</v>
      </c>
      <c r="J252" s="30">
        <v>7.8306116000000005E-3</v>
      </c>
      <c r="K252" t="s">
        <v>615</v>
      </c>
      <c r="L252" t="s">
        <v>616</v>
      </c>
      <c r="M252" t="s">
        <v>67</v>
      </c>
      <c r="N252">
        <v>1</v>
      </c>
      <c r="O252">
        <v>1</v>
      </c>
      <c r="P252" t="s">
        <v>615</v>
      </c>
      <c r="Q252">
        <v>0</v>
      </c>
      <c r="R252" t="s">
        <v>69</v>
      </c>
    </row>
    <row r="253" spans="1:18">
      <c r="A253" t="s">
        <v>538</v>
      </c>
      <c r="B253">
        <v>262133125</v>
      </c>
      <c r="C253" t="s">
        <v>530</v>
      </c>
      <c r="D253">
        <v>5</v>
      </c>
      <c r="E253" s="30">
        <v>1.4760000000000001E-2</v>
      </c>
      <c r="F253" s="30">
        <v>7.3800000000000004E-2</v>
      </c>
      <c r="G253" s="30">
        <v>0.7732500000000001</v>
      </c>
      <c r="H253" s="30">
        <v>5.7065850000000001E-2</v>
      </c>
      <c r="I253" s="30">
        <v>8.5599630999999999E-3</v>
      </c>
      <c r="J253" s="30">
        <v>4.8505886900000003E-2</v>
      </c>
      <c r="K253" t="s">
        <v>593</v>
      </c>
      <c r="L253" t="s">
        <v>594</v>
      </c>
      <c r="M253" t="s">
        <v>67</v>
      </c>
      <c r="N253">
        <v>1</v>
      </c>
      <c r="O253">
        <v>1</v>
      </c>
      <c r="P253" t="s">
        <v>593</v>
      </c>
      <c r="Q253">
        <v>0</v>
      </c>
      <c r="R253" t="s">
        <v>69</v>
      </c>
    </row>
    <row r="254" spans="1:18">
      <c r="A254" t="s">
        <v>538</v>
      </c>
      <c r="B254">
        <v>262133354</v>
      </c>
      <c r="C254" t="s">
        <v>530</v>
      </c>
      <c r="D254">
        <v>1</v>
      </c>
      <c r="E254" s="30">
        <v>1.4760000000000001E-2</v>
      </c>
      <c r="F254" s="30">
        <v>1.4760000000000001E-2</v>
      </c>
      <c r="G254" s="30">
        <v>0.7732500000000001</v>
      </c>
      <c r="H254" s="30">
        <v>1.141317E-2</v>
      </c>
      <c r="I254" s="30">
        <v>1.7119926000000001E-3</v>
      </c>
      <c r="J254" s="30">
        <v>9.7011774000000002E-3</v>
      </c>
      <c r="K254" t="s">
        <v>603</v>
      </c>
      <c r="L254" t="s">
        <v>604</v>
      </c>
      <c r="M254" t="s">
        <v>67</v>
      </c>
      <c r="N254">
        <v>1</v>
      </c>
      <c r="O254">
        <v>1</v>
      </c>
      <c r="P254" t="s">
        <v>603</v>
      </c>
      <c r="Q254">
        <v>0</v>
      </c>
      <c r="R254" t="s">
        <v>69</v>
      </c>
    </row>
    <row r="255" spans="1:18">
      <c r="A255" t="s">
        <v>538</v>
      </c>
      <c r="B255">
        <v>262133426</v>
      </c>
      <c r="C255" t="s">
        <v>530</v>
      </c>
      <c r="D255">
        <v>1</v>
      </c>
      <c r="E255" s="30">
        <v>1.4760000000000001E-2</v>
      </c>
      <c r="F255" s="30">
        <v>1.4760000000000001E-2</v>
      </c>
      <c r="G255" s="30">
        <v>0.7732500000000001</v>
      </c>
      <c r="H255" s="30">
        <v>1.141317E-2</v>
      </c>
      <c r="I255" s="30">
        <v>1.7119926000000001E-3</v>
      </c>
      <c r="J255" s="30">
        <v>9.7011774000000002E-3</v>
      </c>
      <c r="K255" t="s">
        <v>626</v>
      </c>
      <c r="L255" t="s">
        <v>627</v>
      </c>
      <c r="M255" t="s">
        <v>67</v>
      </c>
      <c r="N255">
        <v>1</v>
      </c>
      <c r="O255">
        <v>1</v>
      </c>
      <c r="P255" t="s">
        <v>626</v>
      </c>
      <c r="Q255">
        <v>0</v>
      </c>
      <c r="R255" t="s">
        <v>69</v>
      </c>
    </row>
    <row r="256" spans="1:18">
      <c r="A256" t="s">
        <v>538</v>
      </c>
      <c r="B256">
        <v>263099789</v>
      </c>
      <c r="C256" t="s">
        <v>530</v>
      </c>
      <c r="D256">
        <v>2</v>
      </c>
      <c r="E256" s="30">
        <v>1.4760000000000001E-2</v>
      </c>
      <c r="F256" s="30">
        <v>2.9520000000000001E-2</v>
      </c>
      <c r="G256" s="30">
        <v>0.7732500000000001</v>
      </c>
      <c r="H256" s="30">
        <v>2.2826340000000001E-2</v>
      </c>
      <c r="I256" s="30">
        <v>3.4239852000000001E-3</v>
      </c>
      <c r="J256" s="30">
        <v>1.94023548E-2</v>
      </c>
      <c r="K256" t="s">
        <v>615</v>
      </c>
      <c r="L256" t="s">
        <v>616</v>
      </c>
      <c r="M256" t="s">
        <v>67</v>
      </c>
      <c r="N256">
        <v>1</v>
      </c>
      <c r="O256">
        <v>1</v>
      </c>
      <c r="P256" t="s">
        <v>615</v>
      </c>
      <c r="Q256">
        <v>0</v>
      </c>
      <c r="R256" t="s">
        <v>69</v>
      </c>
    </row>
    <row r="257" spans="1:18">
      <c r="A257" t="s">
        <v>538</v>
      </c>
      <c r="B257">
        <v>262133125</v>
      </c>
      <c r="C257" t="s">
        <v>535</v>
      </c>
      <c r="D257">
        <v>2</v>
      </c>
      <c r="E257" s="30">
        <v>2.908E-3</v>
      </c>
      <c r="F257" s="30">
        <v>5.816E-3</v>
      </c>
      <c r="G257" s="30">
        <v>0.7732500000000001</v>
      </c>
      <c r="H257" s="30">
        <v>4.4972220000000004E-3</v>
      </c>
      <c r="I257" s="30">
        <v>6.7458999999999998E-4</v>
      </c>
      <c r="J257" s="30">
        <v>3.8226320000000003E-3</v>
      </c>
      <c r="K257" t="s">
        <v>593</v>
      </c>
      <c r="L257" t="s">
        <v>594</v>
      </c>
      <c r="M257" t="s">
        <v>67</v>
      </c>
      <c r="N257">
        <v>1</v>
      </c>
      <c r="O257">
        <v>1</v>
      </c>
      <c r="P257" t="s">
        <v>593</v>
      </c>
      <c r="Q257">
        <v>0</v>
      </c>
      <c r="R257" t="s">
        <v>69</v>
      </c>
    </row>
    <row r="258" spans="1:18">
      <c r="A258" t="s">
        <v>538</v>
      </c>
      <c r="B258">
        <v>262133318</v>
      </c>
      <c r="C258" t="s">
        <v>535</v>
      </c>
      <c r="D258">
        <v>1</v>
      </c>
      <c r="E258" s="30">
        <v>2.908E-3</v>
      </c>
      <c r="F258" s="30">
        <v>2.908E-3</v>
      </c>
      <c r="G258" s="30">
        <v>0.7732500000000001</v>
      </c>
      <c r="H258" s="30">
        <v>2.2486110000000002E-3</v>
      </c>
      <c r="I258" s="30">
        <v>3.3729500000000004E-4</v>
      </c>
      <c r="J258" s="30">
        <v>1.9113160000000001E-3</v>
      </c>
      <c r="K258" t="s">
        <v>601</v>
      </c>
      <c r="L258" t="s">
        <v>602</v>
      </c>
      <c r="M258" t="s">
        <v>67</v>
      </c>
      <c r="N258">
        <v>1</v>
      </c>
      <c r="O258">
        <v>1</v>
      </c>
      <c r="P258" t="s">
        <v>601</v>
      </c>
      <c r="Q258">
        <v>0</v>
      </c>
      <c r="R258" t="s">
        <v>69</v>
      </c>
    </row>
    <row r="259" spans="1:18">
      <c r="A259" t="s">
        <v>538</v>
      </c>
      <c r="B259">
        <v>262133125</v>
      </c>
      <c r="C259" t="s">
        <v>539</v>
      </c>
      <c r="D259">
        <v>2</v>
      </c>
      <c r="E259" s="30">
        <v>1.1772999999999999E-2</v>
      </c>
      <c r="F259" s="30">
        <v>2.3545999999999997E-2</v>
      </c>
      <c r="G259" s="30">
        <v>0.7732500000000001</v>
      </c>
      <c r="H259" s="30">
        <v>1.8206944499999999E-2</v>
      </c>
      <c r="I259" s="30">
        <v>2.731069E-3</v>
      </c>
      <c r="J259" s="30">
        <v>1.54758755E-2</v>
      </c>
      <c r="K259" t="s">
        <v>593</v>
      </c>
      <c r="L259" t="s">
        <v>594</v>
      </c>
      <c r="M259" t="s">
        <v>67</v>
      </c>
      <c r="N259">
        <v>1</v>
      </c>
      <c r="O259">
        <v>1</v>
      </c>
      <c r="P259" t="s">
        <v>593</v>
      </c>
      <c r="Q259">
        <v>0</v>
      </c>
      <c r="R259" t="s">
        <v>69</v>
      </c>
    </row>
    <row r="260" spans="1:18">
      <c r="A260" t="s">
        <v>538</v>
      </c>
      <c r="B260">
        <v>262133318</v>
      </c>
      <c r="C260" t="s">
        <v>539</v>
      </c>
      <c r="D260">
        <v>1</v>
      </c>
      <c r="E260" s="30">
        <v>1.1772999999999999E-2</v>
      </c>
      <c r="F260" s="30">
        <v>1.1772999999999999E-2</v>
      </c>
      <c r="G260" s="30">
        <v>0.7732500000000001</v>
      </c>
      <c r="H260" s="30">
        <v>9.1034723000000001E-3</v>
      </c>
      <c r="I260" s="30">
        <v>1.3655345E-3</v>
      </c>
      <c r="J260" s="30">
        <v>7.7379378000000006E-3</v>
      </c>
      <c r="K260" t="s">
        <v>601</v>
      </c>
      <c r="L260" t="s">
        <v>602</v>
      </c>
      <c r="M260" t="s">
        <v>67</v>
      </c>
      <c r="N260">
        <v>1</v>
      </c>
      <c r="O260">
        <v>1</v>
      </c>
      <c r="P260" t="s">
        <v>601</v>
      </c>
      <c r="Q260">
        <v>0</v>
      </c>
      <c r="R260" t="s">
        <v>69</v>
      </c>
    </row>
    <row r="261" spans="1:18">
      <c r="A261" t="s">
        <v>538</v>
      </c>
      <c r="B261">
        <v>262133354</v>
      </c>
      <c r="C261" t="s">
        <v>539</v>
      </c>
      <c r="D261">
        <v>1</v>
      </c>
      <c r="E261" s="30">
        <v>1.1772999999999999E-2</v>
      </c>
      <c r="F261" s="30">
        <v>1.1772999999999999E-2</v>
      </c>
      <c r="G261" s="30">
        <v>0.7732500000000001</v>
      </c>
      <c r="H261" s="30">
        <v>9.1034723000000001E-3</v>
      </c>
      <c r="I261" s="30">
        <v>1.3655345E-3</v>
      </c>
      <c r="J261" s="30">
        <v>7.7379378000000006E-3</v>
      </c>
      <c r="K261" t="s">
        <v>603</v>
      </c>
      <c r="L261" t="s">
        <v>604</v>
      </c>
      <c r="M261" t="s">
        <v>67</v>
      </c>
      <c r="N261">
        <v>1</v>
      </c>
      <c r="O261">
        <v>1</v>
      </c>
      <c r="P261" t="s">
        <v>603</v>
      </c>
      <c r="Q261">
        <v>0</v>
      </c>
      <c r="R261" t="s">
        <v>69</v>
      </c>
    </row>
    <row r="262" spans="1:18">
      <c r="A262" t="s">
        <v>538</v>
      </c>
      <c r="B262">
        <v>263098402</v>
      </c>
      <c r="C262" t="s">
        <v>539</v>
      </c>
      <c r="D262">
        <v>1</v>
      </c>
      <c r="E262" s="30">
        <v>1.1772999999999999E-2</v>
      </c>
      <c r="F262" s="30">
        <v>1.1772999999999999E-2</v>
      </c>
      <c r="G262" s="30">
        <v>0.7732500000000001</v>
      </c>
      <c r="H262" s="30">
        <v>9.1034723000000001E-3</v>
      </c>
      <c r="I262" s="30">
        <v>1.3655345E-3</v>
      </c>
      <c r="J262" s="30">
        <v>7.7379378000000006E-3</v>
      </c>
      <c r="K262" t="s">
        <v>622</v>
      </c>
      <c r="L262" t="s">
        <v>623</v>
      </c>
      <c r="M262" t="s">
        <v>67</v>
      </c>
      <c r="N262">
        <v>1</v>
      </c>
      <c r="O262">
        <v>1</v>
      </c>
      <c r="P262" t="s">
        <v>622</v>
      </c>
      <c r="Q262">
        <v>0</v>
      </c>
      <c r="R262" t="s">
        <v>69</v>
      </c>
    </row>
    <row r="263" spans="1:18">
      <c r="A263" t="s">
        <v>538</v>
      </c>
      <c r="B263">
        <v>263098556</v>
      </c>
      <c r="C263" t="s">
        <v>539</v>
      </c>
      <c r="D263">
        <v>1</v>
      </c>
      <c r="E263" s="30">
        <v>1.1772999999999999E-2</v>
      </c>
      <c r="F263" s="30">
        <v>1.1772999999999999E-2</v>
      </c>
      <c r="G263" s="30">
        <v>0.7732500000000001</v>
      </c>
      <c r="H263" s="30">
        <v>9.1034723000000001E-3</v>
      </c>
      <c r="I263" s="30">
        <v>1.3655345E-3</v>
      </c>
      <c r="J263" s="30">
        <v>7.7379378000000006E-3</v>
      </c>
      <c r="K263" t="s">
        <v>611</v>
      </c>
      <c r="L263" t="s">
        <v>612</v>
      </c>
      <c r="M263" t="s">
        <v>67</v>
      </c>
      <c r="N263">
        <v>1</v>
      </c>
      <c r="O263">
        <v>1</v>
      </c>
      <c r="P263" t="s">
        <v>611</v>
      </c>
      <c r="Q263">
        <v>0</v>
      </c>
      <c r="R263" t="s">
        <v>69</v>
      </c>
    </row>
    <row r="264" spans="1:18">
      <c r="A264" t="s">
        <v>538</v>
      </c>
      <c r="B264">
        <v>262133125</v>
      </c>
      <c r="C264" t="s">
        <v>530</v>
      </c>
      <c r="D264">
        <v>2</v>
      </c>
      <c r="E264" s="30">
        <v>1.7050000000000003E-2</v>
      </c>
      <c r="F264" s="30">
        <v>3.4099999999999998E-2</v>
      </c>
      <c r="G264" s="30">
        <v>0.7732500000000001</v>
      </c>
      <c r="H264" s="30">
        <v>2.6367825000000001E-2</v>
      </c>
      <c r="I264" s="30">
        <v>3.9552133000000005E-3</v>
      </c>
      <c r="J264" s="30">
        <v>2.2412611700000001E-2</v>
      </c>
      <c r="K264" t="s">
        <v>593</v>
      </c>
      <c r="L264" t="s">
        <v>594</v>
      </c>
      <c r="M264" t="s">
        <v>67</v>
      </c>
      <c r="N264">
        <v>1</v>
      </c>
      <c r="O264">
        <v>1</v>
      </c>
      <c r="P264" t="s">
        <v>593</v>
      </c>
      <c r="Q264">
        <v>0</v>
      </c>
      <c r="R264" t="s">
        <v>69</v>
      </c>
    </row>
    <row r="265" spans="1:18">
      <c r="A265" t="s">
        <v>538</v>
      </c>
      <c r="B265">
        <v>263099158</v>
      </c>
      <c r="C265" t="s">
        <v>530</v>
      </c>
      <c r="D265">
        <v>3</v>
      </c>
      <c r="E265" s="30">
        <v>1.7050000000000003E-2</v>
      </c>
      <c r="F265" s="30">
        <v>5.1150000000000001E-2</v>
      </c>
      <c r="G265" s="30">
        <v>0.7732500000000001</v>
      </c>
      <c r="H265" s="30">
        <v>3.9551737500000003E-2</v>
      </c>
      <c r="I265" s="30">
        <v>5.9328200000000001E-3</v>
      </c>
      <c r="J265" s="30">
        <v>3.3618917499999998E-2</v>
      </c>
      <c r="K265" t="s">
        <v>65</v>
      </c>
      <c r="L265" t="s">
        <v>68</v>
      </c>
      <c r="M265" t="s">
        <v>67</v>
      </c>
      <c r="N265">
        <v>1</v>
      </c>
      <c r="O265">
        <v>1</v>
      </c>
      <c r="P265" t="s">
        <v>65</v>
      </c>
      <c r="Q265">
        <v>0</v>
      </c>
      <c r="R265" t="s">
        <v>69</v>
      </c>
    </row>
    <row r="266" spans="1:18">
      <c r="A266" t="s">
        <v>538</v>
      </c>
      <c r="B266">
        <v>262133125</v>
      </c>
      <c r="C266" t="s">
        <v>535</v>
      </c>
      <c r="D266">
        <v>5</v>
      </c>
      <c r="E266" s="30">
        <v>2.1379999999999997E-3</v>
      </c>
      <c r="F266" s="30">
        <v>1.0690000000000002E-2</v>
      </c>
      <c r="G266" s="30">
        <v>0.7732500000000001</v>
      </c>
      <c r="H266" s="30">
        <v>8.266042500000001E-3</v>
      </c>
      <c r="I266" s="30">
        <v>1.2399188000000001E-3</v>
      </c>
      <c r="J266" s="30">
        <v>7.0261237000000002E-3</v>
      </c>
      <c r="K266" t="s">
        <v>593</v>
      </c>
      <c r="L266" t="s">
        <v>594</v>
      </c>
      <c r="M266" t="s">
        <v>67</v>
      </c>
      <c r="N266">
        <v>1</v>
      </c>
      <c r="O266">
        <v>1</v>
      </c>
      <c r="P266" t="s">
        <v>593</v>
      </c>
      <c r="Q266">
        <v>0</v>
      </c>
      <c r="R266" t="s">
        <v>69</v>
      </c>
    </row>
    <row r="267" spans="1:18">
      <c r="A267" t="s">
        <v>538</v>
      </c>
      <c r="B267">
        <v>262133131</v>
      </c>
      <c r="C267" t="s">
        <v>535</v>
      </c>
      <c r="D267">
        <v>1</v>
      </c>
      <c r="E267" s="30">
        <v>2.1379999999999997E-3</v>
      </c>
      <c r="F267" s="30">
        <v>2.1379999999999997E-3</v>
      </c>
      <c r="G267" s="30">
        <v>0.7732500000000001</v>
      </c>
      <c r="H267" s="30">
        <v>1.6532085000000001E-3</v>
      </c>
      <c r="I267" s="30">
        <v>2.4798380000000002E-4</v>
      </c>
      <c r="J267" s="30">
        <v>1.4052247000000001E-3</v>
      </c>
      <c r="K267" t="s">
        <v>597</v>
      </c>
      <c r="L267" t="s">
        <v>598</v>
      </c>
      <c r="M267" t="s">
        <v>67</v>
      </c>
      <c r="N267">
        <v>1</v>
      </c>
      <c r="O267">
        <v>1</v>
      </c>
      <c r="P267" t="s">
        <v>597</v>
      </c>
      <c r="Q267">
        <v>0</v>
      </c>
      <c r="R267" t="s">
        <v>69</v>
      </c>
    </row>
    <row r="268" spans="1:18">
      <c r="A268" t="s">
        <v>538</v>
      </c>
      <c r="B268">
        <v>262133207</v>
      </c>
      <c r="C268" t="s">
        <v>535</v>
      </c>
      <c r="D268">
        <v>1</v>
      </c>
      <c r="E268" s="30">
        <v>2.1379999999999997E-3</v>
      </c>
      <c r="F268" s="30">
        <v>2.1379999999999997E-3</v>
      </c>
      <c r="G268" s="30">
        <v>0.7732500000000001</v>
      </c>
      <c r="H268" s="30">
        <v>1.6532085000000001E-3</v>
      </c>
      <c r="I268" s="30">
        <v>2.4798380000000002E-4</v>
      </c>
      <c r="J268" s="30">
        <v>1.4052247000000001E-3</v>
      </c>
      <c r="K268" t="s">
        <v>599</v>
      </c>
      <c r="L268" t="s">
        <v>600</v>
      </c>
      <c r="M268" t="s">
        <v>67</v>
      </c>
      <c r="N268">
        <v>1</v>
      </c>
      <c r="O268">
        <v>1</v>
      </c>
      <c r="P268" t="s">
        <v>599</v>
      </c>
      <c r="Q268">
        <v>0</v>
      </c>
      <c r="R268" t="s">
        <v>69</v>
      </c>
    </row>
    <row r="269" spans="1:18">
      <c r="A269" t="s">
        <v>538</v>
      </c>
      <c r="B269">
        <v>262133318</v>
      </c>
      <c r="C269" t="s">
        <v>535</v>
      </c>
      <c r="D269">
        <v>2</v>
      </c>
      <c r="E269" s="30">
        <v>2.1379999999999997E-3</v>
      </c>
      <c r="F269" s="30">
        <v>4.2759999999999994E-3</v>
      </c>
      <c r="G269" s="30">
        <v>0.7732500000000001</v>
      </c>
      <c r="H269" s="30">
        <v>3.3064170000000003E-3</v>
      </c>
      <c r="I269" s="30">
        <v>4.959675E-4</v>
      </c>
      <c r="J269" s="30">
        <v>2.8104495000000002E-3</v>
      </c>
      <c r="K269" t="s">
        <v>601</v>
      </c>
      <c r="L269" t="s">
        <v>602</v>
      </c>
      <c r="M269" t="s">
        <v>67</v>
      </c>
      <c r="N269">
        <v>1</v>
      </c>
      <c r="O269">
        <v>1</v>
      </c>
      <c r="P269" t="s">
        <v>601</v>
      </c>
      <c r="Q269">
        <v>0</v>
      </c>
      <c r="R269" t="s">
        <v>69</v>
      </c>
    </row>
    <row r="270" spans="1:18">
      <c r="A270" t="s">
        <v>538</v>
      </c>
      <c r="B270">
        <v>262133354</v>
      </c>
      <c r="C270" t="s">
        <v>535</v>
      </c>
      <c r="D270">
        <v>2</v>
      </c>
      <c r="E270" s="30">
        <v>2.1379999999999997E-3</v>
      </c>
      <c r="F270" s="30">
        <v>4.2759999999999994E-3</v>
      </c>
      <c r="G270" s="30">
        <v>0.7732500000000001</v>
      </c>
      <c r="H270" s="30">
        <v>3.3064170000000003E-3</v>
      </c>
      <c r="I270" s="30">
        <v>4.959675E-4</v>
      </c>
      <c r="J270" s="30">
        <v>2.8104495000000002E-3</v>
      </c>
      <c r="K270" t="s">
        <v>603</v>
      </c>
      <c r="L270" t="s">
        <v>604</v>
      </c>
      <c r="M270" t="s">
        <v>67</v>
      </c>
      <c r="N270">
        <v>1</v>
      </c>
      <c r="O270">
        <v>1</v>
      </c>
      <c r="P270" t="s">
        <v>603</v>
      </c>
      <c r="Q270">
        <v>0</v>
      </c>
      <c r="R270" t="s">
        <v>69</v>
      </c>
    </row>
    <row r="271" spans="1:18">
      <c r="A271" t="s">
        <v>538</v>
      </c>
      <c r="B271">
        <v>263098402</v>
      </c>
      <c r="C271" t="s">
        <v>535</v>
      </c>
      <c r="D271">
        <v>1</v>
      </c>
      <c r="E271" s="30">
        <v>2.1379999999999997E-3</v>
      </c>
      <c r="F271" s="30">
        <v>2.1379999999999997E-3</v>
      </c>
      <c r="G271" s="30">
        <v>0.7732500000000001</v>
      </c>
      <c r="H271" s="30">
        <v>1.6532085000000001E-3</v>
      </c>
      <c r="I271" s="30">
        <v>2.4798380000000002E-4</v>
      </c>
      <c r="J271" s="30">
        <v>1.4052247000000001E-3</v>
      </c>
      <c r="K271" t="s">
        <v>622</v>
      </c>
      <c r="L271" t="s">
        <v>623</v>
      </c>
      <c r="M271" t="s">
        <v>67</v>
      </c>
      <c r="N271">
        <v>1</v>
      </c>
      <c r="O271">
        <v>1</v>
      </c>
      <c r="P271" t="s">
        <v>622</v>
      </c>
      <c r="Q271">
        <v>0</v>
      </c>
      <c r="R271" t="s">
        <v>69</v>
      </c>
    </row>
    <row r="272" spans="1:18">
      <c r="A272" t="s">
        <v>538</v>
      </c>
      <c r="B272">
        <v>263099158</v>
      </c>
      <c r="C272" t="s">
        <v>535</v>
      </c>
      <c r="D272">
        <v>1</v>
      </c>
      <c r="E272" s="30">
        <v>2.1379999999999997E-3</v>
      </c>
      <c r="F272" s="30">
        <v>2.1379999999999997E-3</v>
      </c>
      <c r="G272" s="30">
        <v>0.7732500000000001</v>
      </c>
      <c r="H272" s="30">
        <v>1.6532085000000001E-3</v>
      </c>
      <c r="I272" s="30">
        <v>2.4798380000000002E-4</v>
      </c>
      <c r="J272" s="30">
        <v>1.4052247000000001E-3</v>
      </c>
      <c r="K272" t="s">
        <v>65</v>
      </c>
      <c r="L272" t="s">
        <v>68</v>
      </c>
      <c r="M272" t="s">
        <v>67</v>
      </c>
      <c r="N272">
        <v>1</v>
      </c>
      <c r="O272">
        <v>1</v>
      </c>
      <c r="P272" t="s">
        <v>65</v>
      </c>
      <c r="Q272">
        <v>0</v>
      </c>
      <c r="R272" t="s">
        <v>69</v>
      </c>
    </row>
    <row r="273" spans="1:18">
      <c r="A273" t="s">
        <v>538</v>
      </c>
      <c r="B273">
        <v>263099789</v>
      </c>
      <c r="C273" t="s">
        <v>535</v>
      </c>
      <c r="D273">
        <v>2</v>
      </c>
      <c r="E273" s="30">
        <v>2.1379999999999997E-3</v>
      </c>
      <c r="F273" s="30">
        <v>4.2759999999999994E-3</v>
      </c>
      <c r="G273" s="30">
        <v>0.7732500000000001</v>
      </c>
      <c r="H273" s="30">
        <v>3.3064170000000003E-3</v>
      </c>
      <c r="I273" s="30">
        <v>4.959675E-4</v>
      </c>
      <c r="J273" s="30">
        <v>2.8104495000000002E-3</v>
      </c>
      <c r="K273" t="s">
        <v>615</v>
      </c>
      <c r="L273" t="s">
        <v>616</v>
      </c>
      <c r="M273" t="s">
        <v>67</v>
      </c>
      <c r="N273">
        <v>1</v>
      </c>
      <c r="O273">
        <v>1</v>
      </c>
      <c r="P273" t="s">
        <v>615</v>
      </c>
      <c r="Q273">
        <v>0</v>
      </c>
      <c r="R273" t="s">
        <v>69</v>
      </c>
    </row>
    <row r="274" spans="1:18">
      <c r="A274" t="s">
        <v>538</v>
      </c>
      <c r="B274">
        <v>262133125</v>
      </c>
      <c r="C274" t="s">
        <v>539</v>
      </c>
      <c r="D274">
        <v>4</v>
      </c>
      <c r="E274" s="30">
        <v>9.8539999999999999E-3</v>
      </c>
      <c r="F274" s="30">
        <v>3.9416E-2</v>
      </c>
      <c r="G274" s="30">
        <v>0.7732500000000001</v>
      </c>
      <c r="H274" s="30">
        <v>3.0478422000000002E-2</v>
      </c>
      <c r="I274" s="30">
        <v>4.5718090000000005E-3</v>
      </c>
      <c r="J274" s="30">
        <v>2.5906613000000002E-2</v>
      </c>
      <c r="K274" t="s">
        <v>593</v>
      </c>
      <c r="L274" t="s">
        <v>594</v>
      </c>
      <c r="M274" t="s">
        <v>67</v>
      </c>
      <c r="N274">
        <v>1</v>
      </c>
      <c r="O274">
        <v>1</v>
      </c>
      <c r="P274" t="s">
        <v>593</v>
      </c>
      <c r="Q274">
        <v>0</v>
      </c>
      <c r="R274" t="s">
        <v>69</v>
      </c>
    </row>
    <row r="275" spans="1:18">
      <c r="A275" t="s">
        <v>538</v>
      </c>
      <c r="B275">
        <v>262133543</v>
      </c>
      <c r="C275" t="s">
        <v>539</v>
      </c>
      <c r="D275">
        <v>1</v>
      </c>
      <c r="E275" s="30">
        <v>9.8539999999999999E-3</v>
      </c>
      <c r="F275" s="30">
        <v>9.8539999999999999E-3</v>
      </c>
      <c r="G275" s="30">
        <v>0.7732500000000001</v>
      </c>
      <c r="H275" s="30">
        <v>7.6196055000000004E-3</v>
      </c>
      <c r="I275" s="30">
        <v>1.1429523000000001E-3</v>
      </c>
      <c r="J275" s="30">
        <v>6.4766531999999998E-3</v>
      </c>
      <c r="K275" t="s">
        <v>607</v>
      </c>
      <c r="L275" t="s">
        <v>608</v>
      </c>
      <c r="M275" t="s">
        <v>67</v>
      </c>
      <c r="N275">
        <v>1</v>
      </c>
      <c r="O275">
        <v>1</v>
      </c>
      <c r="P275" t="s">
        <v>607</v>
      </c>
      <c r="Q275">
        <v>0</v>
      </c>
      <c r="R275" t="s">
        <v>69</v>
      </c>
    </row>
    <row r="276" spans="1:18">
      <c r="A276" t="s">
        <v>538</v>
      </c>
      <c r="B276">
        <v>263099789</v>
      </c>
      <c r="C276" t="s">
        <v>539</v>
      </c>
      <c r="D276">
        <v>1</v>
      </c>
      <c r="E276" s="30">
        <v>9.8539999999999999E-3</v>
      </c>
      <c r="F276" s="30">
        <v>9.8539999999999999E-3</v>
      </c>
      <c r="G276" s="30">
        <v>0.7732500000000001</v>
      </c>
      <c r="H276" s="30">
        <v>7.6196055000000004E-3</v>
      </c>
      <c r="I276" s="30">
        <v>1.1429523000000001E-3</v>
      </c>
      <c r="J276" s="30">
        <v>6.4766531999999998E-3</v>
      </c>
      <c r="K276" t="s">
        <v>615</v>
      </c>
      <c r="L276" t="s">
        <v>616</v>
      </c>
      <c r="M276" t="s">
        <v>67</v>
      </c>
      <c r="N276">
        <v>1</v>
      </c>
      <c r="O276">
        <v>1</v>
      </c>
      <c r="P276" t="s">
        <v>615</v>
      </c>
      <c r="Q276">
        <v>0</v>
      </c>
      <c r="R276" t="s">
        <v>69</v>
      </c>
    </row>
    <row r="277" spans="1:18">
      <c r="A277" t="s">
        <v>538</v>
      </c>
      <c r="B277">
        <v>262133125</v>
      </c>
      <c r="C277" t="s">
        <v>530</v>
      </c>
      <c r="D277">
        <v>5</v>
      </c>
      <c r="E277" s="30">
        <v>1.3852999999999999E-2</v>
      </c>
      <c r="F277" s="30">
        <v>6.9264999999999993E-2</v>
      </c>
      <c r="G277" s="30">
        <v>0.7732500000000001</v>
      </c>
      <c r="H277" s="30">
        <v>5.3559161300000005E-2</v>
      </c>
      <c r="I277" s="30">
        <v>8.0339545000000009E-3</v>
      </c>
      <c r="J277" s="30">
        <v>4.5525206700000001E-2</v>
      </c>
      <c r="K277" t="s">
        <v>593</v>
      </c>
      <c r="L277" t="s">
        <v>594</v>
      </c>
      <c r="M277" t="s">
        <v>67</v>
      </c>
      <c r="N277">
        <v>1</v>
      </c>
      <c r="O277">
        <v>1</v>
      </c>
      <c r="P277" t="s">
        <v>593</v>
      </c>
      <c r="Q277">
        <v>0</v>
      </c>
      <c r="R277" t="s">
        <v>69</v>
      </c>
    </row>
    <row r="278" spans="1:18">
      <c r="A278" t="s">
        <v>538</v>
      </c>
      <c r="B278">
        <v>262133318</v>
      </c>
      <c r="C278" t="s">
        <v>530</v>
      </c>
      <c r="D278">
        <v>1</v>
      </c>
      <c r="E278" s="30">
        <v>1.3852999999999999E-2</v>
      </c>
      <c r="F278" s="30">
        <v>1.3852999999999999E-2</v>
      </c>
      <c r="G278" s="30">
        <v>0.7732500000000001</v>
      </c>
      <c r="H278" s="30">
        <v>1.07118323E-2</v>
      </c>
      <c r="I278" s="30">
        <v>1.6067909E-3</v>
      </c>
      <c r="J278" s="30">
        <v>9.1050413E-3</v>
      </c>
      <c r="K278" t="s">
        <v>601</v>
      </c>
      <c r="L278" t="s">
        <v>602</v>
      </c>
      <c r="M278" t="s">
        <v>67</v>
      </c>
      <c r="N278">
        <v>1</v>
      </c>
      <c r="O278">
        <v>1</v>
      </c>
      <c r="P278" t="s">
        <v>601</v>
      </c>
      <c r="Q278">
        <v>0</v>
      </c>
      <c r="R278" t="s">
        <v>69</v>
      </c>
    </row>
    <row r="279" spans="1:18">
      <c r="A279" t="s">
        <v>538</v>
      </c>
      <c r="B279">
        <v>262133354</v>
      </c>
      <c r="C279" t="s">
        <v>530</v>
      </c>
      <c r="D279">
        <v>2</v>
      </c>
      <c r="E279" s="30">
        <v>1.3852999999999999E-2</v>
      </c>
      <c r="F279" s="30">
        <v>2.7705999999999998E-2</v>
      </c>
      <c r="G279" s="30">
        <v>0.7732500000000001</v>
      </c>
      <c r="H279" s="30">
        <v>2.1423664500000002E-2</v>
      </c>
      <c r="I279" s="30">
        <v>3.2135817999999999E-3</v>
      </c>
      <c r="J279" s="30">
        <v>1.8210082700000001E-2</v>
      </c>
      <c r="K279" t="s">
        <v>603</v>
      </c>
      <c r="L279" t="s">
        <v>604</v>
      </c>
      <c r="M279" t="s">
        <v>67</v>
      </c>
      <c r="N279">
        <v>1</v>
      </c>
      <c r="O279">
        <v>1</v>
      </c>
      <c r="P279" t="s">
        <v>603</v>
      </c>
      <c r="Q279">
        <v>0</v>
      </c>
      <c r="R279" t="s">
        <v>69</v>
      </c>
    </row>
    <row r="280" spans="1:18">
      <c r="A280" t="s">
        <v>538</v>
      </c>
      <c r="B280">
        <v>263098402</v>
      </c>
      <c r="C280" t="s">
        <v>530</v>
      </c>
      <c r="D280">
        <v>1</v>
      </c>
      <c r="E280" s="30">
        <v>1.3852999999999999E-2</v>
      </c>
      <c r="F280" s="30">
        <v>1.3852999999999999E-2</v>
      </c>
      <c r="G280" s="30">
        <v>0.7732500000000001</v>
      </c>
      <c r="H280" s="30">
        <v>1.07118323E-2</v>
      </c>
      <c r="I280" s="30">
        <v>1.6067909E-3</v>
      </c>
      <c r="J280" s="30">
        <v>9.1050413E-3</v>
      </c>
      <c r="K280" t="s">
        <v>622</v>
      </c>
      <c r="L280" t="s">
        <v>623</v>
      </c>
      <c r="M280" t="s">
        <v>67</v>
      </c>
      <c r="N280">
        <v>1</v>
      </c>
      <c r="O280">
        <v>1</v>
      </c>
      <c r="P280" t="s">
        <v>622</v>
      </c>
      <c r="Q280">
        <v>1</v>
      </c>
      <c r="R280" t="s">
        <v>69</v>
      </c>
    </row>
    <row r="281" spans="1:18">
      <c r="A281" t="s">
        <v>538</v>
      </c>
      <c r="B281">
        <v>263098402</v>
      </c>
      <c r="C281" t="s">
        <v>530</v>
      </c>
      <c r="D281">
        <v>2</v>
      </c>
      <c r="E281" s="30">
        <v>1.3852999999999999E-2</v>
      </c>
      <c r="F281" s="30">
        <v>2.7705999999999998E-2</v>
      </c>
      <c r="G281" s="30">
        <v>0.7732500000000001</v>
      </c>
      <c r="H281" s="30">
        <v>2.1423664500000002E-2</v>
      </c>
      <c r="I281" s="30">
        <v>3.2135817999999999E-3</v>
      </c>
      <c r="J281" s="30">
        <v>1.8210082700000001E-2</v>
      </c>
      <c r="K281" t="s">
        <v>622</v>
      </c>
      <c r="L281" t="s">
        <v>623</v>
      </c>
      <c r="M281" t="s">
        <v>67</v>
      </c>
      <c r="N281">
        <v>1</v>
      </c>
      <c r="O281">
        <v>1</v>
      </c>
      <c r="P281" t="s">
        <v>622</v>
      </c>
      <c r="Q281">
        <v>0</v>
      </c>
      <c r="R281" t="s">
        <v>69</v>
      </c>
    </row>
    <row r="282" spans="1:18">
      <c r="A282" t="s">
        <v>538</v>
      </c>
      <c r="B282">
        <v>263098556</v>
      </c>
      <c r="C282" t="s">
        <v>530</v>
      </c>
      <c r="D282">
        <v>1</v>
      </c>
      <c r="E282" s="30">
        <v>1.3852999999999999E-2</v>
      </c>
      <c r="F282" s="30">
        <v>1.3852999999999999E-2</v>
      </c>
      <c r="G282" s="30">
        <v>0.7732500000000001</v>
      </c>
      <c r="H282" s="30">
        <v>1.07118323E-2</v>
      </c>
      <c r="I282" s="30">
        <v>1.6067909E-3</v>
      </c>
      <c r="J282" s="30">
        <v>9.1050413E-3</v>
      </c>
      <c r="K282" t="s">
        <v>611</v>
      </c>
      <c r="L282" t="s">
        <v>612</v>
      </c>
      <c r="M282" t="s">
        <v>67</v>
      </c>
      <c r="N282">
        <v>1</v>
      </c>
      <c r="O282">
        <v>1</v>
      </c>
      <c r="P282" t="s">
        <v>611</v>
      </c>
      <c r="Q282">
        <v>1</v>
      </c>
      <c r="R282" t="s">
        <v>69</v>
      </c>
    </row>
    <row r="283" spans="1:18">
      <c r="A283" t="s">
        <v>538</v>
      </c>
      <c r="B283">
        <v>263098667</v>
      </c>
      <c r="C283" t="s">
        <v>530</v>
      </c>
      <c r="D283">
        <v>1</v>
      </c>
      <c r="E283" s="30">
        <v>1.3852999999999999E-2</v>
      </c>
      <c r="F283" s="30">
        <v>1.3852999999999999E-2</v>
      </c>
      <c r="G283" s="30">
        <v>0.7732500000000001</v>
      </c>
      <c r="H283" s="30">
        <v>1.07118323E-2</v>
      </c>
      <c r="I283" s="30">
        <v>1.6067909E-3</v>
      </c>
      <c r="J283" s="30">
        <v>9.1050413E-3</v>
      </c>
      <c r="K283" t="s">
        <v>634</v>
      </c>
      <c r="L283" t="s">
        <v>635</v>
      </c>
      <c r="M283" t="s">
        <v>67</v>
      </c>
      <c r="N283">
        <v>1</v>
      </c>
      <c r="O283">
        <v>1</v>
      </c>
      <c r="P283" t="s">
        <v>634</v>
      </c>
      <c r="Q283">
        <v>0</v>
      </c>
      <c r="R283" t="s">
        <v>69</v>
      </c>
    </row>
    <row r="284" spans="1:18">
      <c r="A284" t="s">
        <v>538</v>
      </c>
      <c r="B284">
        <v>263098796</v>
      </c>
      <c r="C284" t="s">
        <v>530</v>
      </c>
      <c r="D284">
        <v>1</v>
      </c>
      <c r="E284" s="30">
        <v>1.3852999999999999E-2</v>
      </c>
      <c r="F284" s="30">
        <v>1.3852999999999999E-2</v>
      </c>
      <c r="G284" s="30">
        <v>0.7732500000000001</v>
      </c>
      <c r="H284" s="30">
        <v>1.07118323E-2</v>
      </c>
      <c r="I284" s="30">
        <v>1.6067909E-3</v>
      </c>
      <c r="J284" s="30">
        <v>9.1050413E-3</v>
      </c>
      <c r="K284" t="s">
        <v>595</v>
      </c>
      <c r="L284" t="s">
        <v>596</v>
      </c>
      <c r="M284" t="s">
        <v>67</v>
      </c>
      <c r="N284">
        <v>1</v>
      </c>
      <c r="O284">
        <v>1</v>
      </c>
      <c r="P284" t="s">
        <v>595</v>
      </c>
      <c r="Q284">
        <v>0</v>
      </c>
      <c r="R284" t="s">
        <v>69</v>
      </c>
    </row>
    <row r="285" spans="1:18">
      <c r="A285" t="s">
        <v>538</v>
      </c>
      <c r="B285">
        <v>263098937</v>
      </c>
      <c r="C285" t="s">
        <v>530</v>
      </c>
      <c r="D285">
        <v>1</v>
      </c>
      <c r="E285" s="30">
        <v>1.3852999999999999E-2</v>
      </c>
      <c r="F285" s="30">
        <v>1.3852999999999999E-2</v>
      </c>
      <c r="G285" s="30">
        <v>0.7732500000000001</v>
      </c>
      <c r="H285" s="30">
        <v>1.07118323E-2</v>
      </c>
      <c r="I285" s="30">
        <v>1.6067909E-3</v>
      </c>
      <c r="J285" s="30">
        <v>9.1050413E-3</v>
      </c>
      <c r="K285" t="s">
        <v>636</v>
      </c>
      <c r="L285" t="s">
        <v>637</v>
      </c>
      <c r="M285" t="s">
        <v>67</v>
      </c>
      <c r="N285">
        <v>1</v>
      </c>
      <c r="O285">
        <v>1</v>
      </c>
      <c r="P285" t="s">
        <v>636</v>
      </c>
      <c r="Q285">
        <v>0</v>
      </c>
      <c r="R285" t="s">
        <v>69</v>
      </c>
    </row>
    <row r="286" spans="1:18">
      <c r="A286" t="s">
        <v>538</v>
      </c>
      <c r="B286">
        <v>263099008</v>
      </c>
      <c r="C286" t="s">
        <v>530</v>
      </c>
      <c r="D286">
        <v>1</v>
      </c>
      <c r="E286" s="30">
        <v>1.3852999999999999E-2</v>
      </c>
      <c r="F286" s="30">
        <v>1.3852999999999999E-2</v>
      </c>
      <c r="G286" s="30">
        <v>0.7732500000000001</v>
      </c>
      <c r="H286" s="30">
        <v>1.07118323E-2</v>
      </c>
      <c r="I286" s="30">
        <v>1.6067909E-3</v>
      </c>
      <c r="J286" s="30">
        <v>9.1050413E-3</v>
      </c>
      <c r="K286" t="s">
        <v>613</v>
      </c>
      <c r="L286" t="s">
        <v>614</v>
      </c>
      <c r="M286" t="s">
        <v>67</v>
      </c>
      <c r="N286">
        <v>1</v>
      </c>
      <c r="O286">
        <v>1</v>
      </c>
      <c r="P286" t="s">
        <v>613</v>
      </c>
      <c r="Q286">
        <v>0</v>
      </c>
      <c r="R286" t="s">
        <v>69</v>
      </c>
    </row>
    <row r="287" spans="1:18">
      <c r="A287" t="s">
        <v>538</v>
      </c>
      <c r="B287">
        <v>263099158</v>
      </c>
      <c r="C287" t="s">
        <v>530</v>
      </c>
      <c r="D287">
        <v>2</v>
      </c>
      <c r="E287" s="30">
        <v>1.3852999999999999E-2</v>
      </c>
      <c r="F287" s="30">
        <v>2.7705999999999998E-2</v>
      </c>
      <c r="G287" s="30">
        <v>0.7732500000000001</v>
      </c>
      <c r="H287" s="30">
        <v>2.1423664500000002E-2</v>
      </c>
      <c r="I287" s="30">
        <v>3.2135817999999999E-3</v>
      </c>
      <c r="J287" s="30">
        <v>1.8210082700000001E-2</v>
      </c>
      <c r="K287" t="s">
        <v>65</v>
      </c>
      <c r="L287" t="s">
        <v>68</v>
      </c>
      <c r="M287" t="s">
        <v>67</v>
      </c>
      <c r="N287">
        <v>1</v>
      </c>
      <c r="O287">
        <v>1</v>
      </c>
      <c r="P287" t="s">
        <v>65</v>
      </c>
      <c r="Q287">
        <v>0</v>
      </c>
      <c r="R287" t="s">
        <v>69</v>
      </c>
    </row>
    <row r="288" spans="1:18">
      <c r="A288" t="s">
        <v>538</v>
      </c>
      <c r="B288">
        <v>263099789</v>
      </c>
      <c r="C288" t="s">
        <v>530</v>
      </c>
      <c r="D288">
        <v>7</v>
      </c>
      <c r="E288" s="30">
        <v>1.3852999999999999E-2</v>
      </c>
      <c r="F288" s="30">
        <v>9.6971000000000002E-2</v>
      </c>
      <c r="G288" s="30">
        <v>0.7732500000000001</v>
      </c>
      <c r="H288" s="30">
        <v>7.49828258E-2</v>
      </c>
      <c r="I288" s="30">
        <v>1.1247536300000001E-2</v>
      </c>
      <c r="J288" s="30">
        <v>6.3735289400000006E-2</v>
      </c>
      <c r="K288" t="s">
        <v>615</v>
      </c>
      <c r="L288" t="s">
        <v>616</v>
      </c>
      <c r="M288" t="s">
        <v>67</v>
      </c>
      <c r="N288">
        <v>1</v>
      </c>
      <c r="O288">
        <v>1</v>
      </c>
      <c r="P288" t="s">
        <v>615</v>
      </c>
      <c r="Q288">
        <v>0</v>
      </c>
      <c r="R288" t="s">
        <v>69</v>
      </c>
    </row>
    <row r="289" spans="1:18">
      <c r="A289" t="s">
        <v>538</v>
      </c>
      <c r="B289">
        <v>263100031</v>
      </c>
      <c r="C289" t="s">
        <v>530</v>
      </c>
      <c r="D289">
        <v>1</v>
      </c>
      <c r="E289" s="30">
        <v>1.3852999999999999E-2</v>
      </c>
      <c r="F289" s="30">
        <v>1.3852999999999999E-2</v>
      </c>
      <c r="G289" s="30">
        <v>0.7732500000000001</v>
      </c>
      <c r="H289" s="30">
        <v>1.07118323E-2</v>
      </c>
      <c r="I289" s="30">
        <v>1.6067909E-3</v>
      </c>
      <c r="J289" s="30">
        <v>9.1050413E-3</v>
      </c>
      <c r="K289" t="s">
        <v>644</v>
      </c>
      <c r="L289" t="s">
        <v>645</v>
      </c>
      <c r="M289" t="s">
        <v>67</v>
      </c>
      <c r="N289">
        <v>1</v>
      </c>
      <c r="O289">
        <v>1</v>
      </c>
      <c r="P289" t="s">
        <v>644</v>
      </c>
      <c r="Q289">
        <v>0</v>
      </c>
      <c r="R289" t="s">
        <v>69</v>
      </c>
    </row>
    <row r="290" spans="1:18">
      <c r="A290" t="s">
        <v>538</v>
      </c>
      <c r="B290">
        <v>262133125</v>
      </c>
      <c r="C290" t="s">
        <v>535</v>
      </c>
      <c r="D290">
        <v>1</v>
      </c>
      <c r="E290" s="30">
        <v>3.1849999999999999E-3</v>
      </c>
      <c r="F290" s="30">
        <v>3.1849999999999999E-3</v>
      </c>
      <c r="G290" s="30">
        <v>0.7732500000000001</v>
      </c>
      <c r="H290" s="30">
        <v>2.4628013000000002E-3</v>
      </c>
      <c r="I290" s="30">
        <v>3.694239E-4</v>
      </c>
      <c r="J290" s="30">
        <v>2.0933774000000001E-3</v>
      </c>
      <c r="K290" t="s">
        <v>593</v>
      </c>
      <c r="L290" t="s">
        <v>594</v>
      </c>
      <c r="M290" t="s">
        <v>67</v>
      </c>
      <c r="N290">
        <v>1</v>
      </c>
      <c r="O290">
        <v>1</v>
      </c>
      <c r="P290" t="s">
        <v>593</v>
      </c>
      <c r="Q290">
        <v>0</v>
      </c>
      <c r="R290" t="s">
        <v>69</v>
      </c>
    </row>
    <row r="291" spans="1:18">
      <c r="A291" t="s">
        <v>538</v>
      </c>
      <c r="B291">
        <v>263099789</v>
      </c>
      <c r="C291" t="s">
        <v>535</v>
      </c>
      <c r="D291">
        <v>1</v>
      </c>
      <c r="E291" s="30">
        <v>3.1849999999999999E-3</v>
      </c>
      <c r="F291" s="30">
        <v>3.1849999999999999E-3</v>
      </c>
      <c r="G291" s="30">
        <v>0.7732500000000001</v>
      </c>
      <c r="H291" s="30">
        <v>2.4628013000000002E-3</v>
      </c>
      <c r="I291" s="30">
        <v>3.694239E-4</v>
      </c>
      <c r="J291" s="30">
        <v>2.0933774000000001E-3</v>
      </c>
      <c r="K291" t="s">
        <v>615</v>
      </c>
      <c r="L291" t="s">
        <v>616</v>
      </c>
      <c r="M291" t="s">
        <v>67</v>
      </c>
      <c r="N291">
        <v>1</v>
      </c>
      <c r="O291">
        <v>1</v>
      </c>
      <c r="P291" t="s">
        <v>615</v>
      </c>
      <c r="Q291">
        <v>0</v>
      </c>
      <c r="R291" t="s">
        <v>69</v>
      </c>
    </row>
    <row r="292" spans="1:18">
      <c r="A292" t="s">
        <v>538</v>
      </c>
      <c r="B292">
        <v>263099158</v>
      </c>
      <c r="C292" t="s">
        <v>539</v>
      </c>
      <c r="D292">
        <v>1</v>
      </c>
      <c r="E292" s="30">
        <v>8.9259999999999999E-3</v>
      </c>
      <c r="F292" s="30">
        <v>8.9259999999999999E-3</v>
      </c>
      <c r="G292" s="30">
        <v>0.7732500000000001</v>
      </c>
      <c r="H292" s="30">
        <v>6.9020295000000002E-3</v>
      </c>
      <c r="I292" s="30">
        <v>1.0353148000000001E-3</v>
      </c>
      <c r="J292" s="30">
        <v>5.8667147000000001E-3</v>
      </c>
      <c r="K292" t="s">
        <v>65</v>
      </c>
      <c r="L292" t="s">
        <v>68</v>
      </c>
      <c r="M292" t="s">
        <v>67</v>
      </c>
      <c r="N292">
        <v>1</v>
      </c>
      <c r="O292">
        <v>1</v>
      </c>
      <c r="P292" t="s">
        <v>65</v>
      </c>
      <c r="Q292">
        <v>0</v>
      </c>
      <c r="R292" t="s">
        <v>69</v>
      </c>
    </row>
    <row r="293" spans="1:18">
      <c r="A293" t="s">
        <v>538</v>
      </c>
      <c r="B293">
        <v>263099789</v>
      </c>
      <c r="C293" t="s">
        <v>539</v>
      </c>
      <c r="D293">
        <v>1</v>
      </c>
      <c r="E293" s="30">
        <v>8.9259999999999999E-3</v>
      </c>
      <c r="F293" s="30">
        <v>8.9259999999999999E-3</v>
      </c>
      <c r="G293" s="30">
        <v>0.7732500000000001</v>
      </c>
      <c r="H293" s="30">
        <v>6.9020295000000002E-3</v>
      </c>
      <c r="I293" s="30">
        <v>1.0353148000000001E-3</v>
      </c>
      <c r="J293" s="30">
        <v>5.8667147000000001E-3</v>
      </c>
      <c r="K293" t="s">
        <v>615</v>
      </c>
      <c r="L293" t="s">
        <v>616</v>
      </c>
      <c r="M293" t="s">
        <v>67</v>
      </c>
      <c r="N293">
        <v>1</v>
      </c>
      <c r="O293">
        <v>1</v>
      </c>
      <c r="P293" t="s">
        <v>615</v>
      </c>
      <c r="Q293">
        <v>0</v>
      </c>
      <c r="R293" t="s">
        <v>69</v>
      </c>
    </row>
    <row r="294" spans="1:18">
      <c r="A294" t="s">
        <v>538</v>
      </c>
      <c r="B294">
        <v>263099789</v>
      </c>
      <c r="C294" t="s">
        <v>530</v>
      </c>
      <c r="D294">
        <v>1</v>
      </c>
      <c r="E294" s="30">
        <v>1.1273E-2</v>
      </c>
      <c r="F294" s="30">
        <v>1.1273E-2</v>
      </c>
      <c r="G294" s="30">
        <v>0.7732500000000001</v>
      </c>
      <c r="H294" s="30">
        <v>8.7168473000000003E-3</v>
      </c>
      <c r="I294" s="30">
        <v>1.3075402000000001E-3</v>
      </c>
      <c r="J294" s="30">
        <v>7.4093071E-3</v>
      </c>
      <c r="K294" t="s">
        <v>615</v>
      </c>
      <c r="L294" t="s">
        <v>616</v>
      </c>
      <c r="M294" t="s">
        <v>67</v>
      </c>
      <c r="N294">
        <v>1</v>
      </c>
      <c r="O294">
        <v>1</v>
      </c>
      <c r="P294" t="s">
        <v>615</v>
      </c>
      <c r="Q294">
        <v>0</v>
      </c>
      <c r="R294" t="s">
        <v>69</v>
      </c>
    </row>
    <row r="295" spans="1:18">
      <c r="A295" t="s">
        <v>538</v>
      </c>
      <c r="B295">
        <v>262133052</v>
      </c>
      <c r="C295" t="s">
        <v>573</v>
      </c>
      <c r="D295">
        <v>1</v>
      </c>
      <c r="E295" s="30">
        <v>1.6279999999999999E-3</v>
      </c>
      <c r="F295" s="30">
        <v>1.6279999999999999E-3</v>
      </c>
      <c r="G295" s="30">
        <v>0.7732500000000001</v>
      </c>
      <c r="H295" s="30">
        <v>1.2588510000000001E-3</v>
      </c>
      <c r="I295" s="30">
        <v>1.8882950000000001E-4</v>
      </c>
      <c r="J295" s="30">
        <v>1.0700214999999999E-3</v>
      </c>
      <c r="K295" t="s">
        <v>591</v>
      </c>
      <c r="L295" t="s">
        <v>592</v>
      </c>
      <c r="M295" t="s">
        <v>67</v>
      </c>
      <c r="N295">
        <v>1</v>
      </c>
      <c r="O295">
        <v>1</v>
      </c>
      <c r="P295" t="s">
        <v>591</v>
      </c>
      <c r="Q295">
        <v>0</v>
      </c>
      <c r="R295" t="s">
        <v>69</v>
      </c>
    </row>
    <row r="296" spans="1:18">
      <c r="A296" t="s">
        <v>538</v>
      </c>
      <c r="B296">
        <v>262133125</v>
      </c>
      <c r="C296" t="s">
        <v>573</v>
      </c>
      <c r="D296">
        <v>1</v>
      </c>
      <c r="E296" s="30">
        <v>1.6279999999999999E-3</v>
      </c>
      <c r="F296" s="30">
        <v>1.6279999999999999E-3</v>
      </c>
      <c r="G296" s="30">
        <v>0.7732500000000001</v>
      </c>
      <c r="H296" s="30">
        <v>1.2588510000000001E-3</v>
      </c>
      <c r="I296" s="30">
        <v>1.8882950000000001E-4</v>
      </c>
      <c r="J296" s="30">
        <v>1.0700214999999999E-3</v>
      </c>
      <c r="K296" t="s">
        <v>593</v>
      </c>
      <c r="L296" t="s">
        <v>594</v>
      </c>
      <c r="M296" t="s">
        <v>67</v>
      </c>
      <c r="N296">
        <v>1</v>
      </c>
      <c r="O296">
        <v>1</v>
      </c>
      <c r="P296" t="s">
        <v>593</v>
      </c>
      <c r="Q296">
        <v>0</v>
      </c>
      <c r="R296" t="s">
        <v>69</v>
      </c>
    </row>
    <row r="297" spans="1:18">
      <c r="A297" t="s">
        <v>538</v>
      </c>
      <c r="B297">
        <v>262133131</v>
      </c>
      <c r="C297" t="s">
        <v>573</v>
      </c>
      <c r="D297">
        <v>1</v>
      </c>
      <c r="E297" s="30">
        <v>1.6279999999999999E-3</v>
      </c>
      <c r="F297" s="30">
        <v>1.6279999999999999E-3</v>
      </c>
      <c r="G297" s="30">
        <v>0.7732500000000001</v>
      </c>
      <c r="H297" s="30">
        <v>1.2588510000000001E-3</v>
      </c>
      <c r="I297" s="30">
        <v>1.8882950000000001E-4</v>
      </c>
      <c r="J297" s="30">
        <v>1.0700214999999999E-3</v>
      </c>
      <c r="K297" t="s">
        <v>597</v>
      </c>
      <c r="L297" t="s">
        <v>598</v>
      </c>
      <c r="M297" t="s">
        <v>67</v>
      </c>
      <c r="N297">
        <v>1</v>
      </c>
      <c r="O297">
        <v>1</v>
      </c>
      <c r="P297" t="s">
        <v>597</v>
      </c>
      <c r="Q297">
        <v>0</v>
      </c>
      <c r="R297" t="s">
        <v>69</v>
      </c>
    </row>
    <row r="298" spans="1:18">
      <c r="A298" t="s">
        <v>538</v>
      </c>
      <c r="B298">
        <v>262133188</v>
      </c>
      <c r="C298" t="s">
        <v>573</v>
      </c>
      <c r="D298">
        <v>1</v>
      </c>
      <c r="E298" s="30">
        <v>1.6279999999999999E-3</v>
      </c>
      <c r="F298" s="30">
        <v>1.6279999999999999E-3</v>
      </c>
      <c r="G298" s="30">
        <v>0.7732500000000001</v>
      </c>
      <c r="H298" s="30">
        <v>1.2588510000000001E-3</v>
      </c>
      <c r="I298" s="30">
        <v>1.8882950000000001E-4</v>
      </c>
      <c r="J298" s="30">
        <v>1.0700214999999999E-3</v>
      </c>
      <c r="K298" t="s">
        <v>71</v>
      </c>
      <c r="L298" t="s">
        <v>72</v>
      </c>
      <c r="M298" t="s">
        <v>67</v>
      </c>
      <c r="N298">
        <v>1</v>
      </c>
      <c r="O298">
        <v>1</v>
      </c>
      <c r="P298" t="s">
        <v>71</v>
      </c>
      <c r="Q298">
        <v>0</v>
      </c>
      <c r="R298" t="s">
        <v>69</v>
      </c>
    </row>
    <row r="299" spans="1:18">
      <c r="A299" t="s">
        <v>538</v>
      </c>
      <c r="B299">
        <v>262133207</v>
      </c>
      <c r="C299" t="s">
        <v>573</v>
      </c>
      <c r="D299">
        <v>1</v>
      </c>
      <c r="E299" s="30">
        <v>1.6279999999999999E-3</v>
      </c>
      <c r="F299" s="30">
        <v>1.6279999999999999E-3</v>
      </c>
      <c r="G299" s="30">
        <v>0.7732500000000001</v>
      </c>
      <c r="H299" s="30">
        <v>1.2588510000000001E-3</v>
      </c>
      <c r="I299" s="30">
        <v>1.8882950000000001E-4</v>
      </c>
      <c r="J299" s="30">
        <v>1.0700214999999999E-3</v>
      </c>
      <c r="K299" t="s">
        <v>599</v>
      </c>
      <c r="L299" t="s">
        <v>600</v>
      </c>
      <c r="M299" t="s">
        <v>67</v>
      </c>
      <c r="N299">
        <v>1</v>
      </c>
      <c r="O299">
        <v>1</v>
      </c>
      <c r="P299" t="s">
        <v>599</v>
      </c>
      <c r="Q299">
        <v>0</v>
      </c>
      <c r="R299" t="s">
        <v>69</v>
      </c>
    </row>
    <row r="300" spans="1:18">
      <c r="A300" t="s">
        <v>538</v>
      </c>
      <c r="B300">
        <v>262133318</v>
      </c>
      <c r="C300" t="s">
        <v>573</v>
      </c>
      <c r="D300">
        <v>1</v>
      </c>
      <c r="E300" s="30">
        <v>1.6279999999999999E-3</v>
      </c>
      <c r="F300" s="30">
        <v>1.6279999999999999E-3</v>
      </c>
      <c r="G300" s="30">
        <v>0.7732500000000001</v>
      </c>
      <c r="H300" s="30">
        <v>1.2588510000000001E-3</v>
      </c>
      <c r="I300" s="30">
        <v>1.8882950000000001E-4</v>
      </c>
      <c r="J300" s="30">
        <v>1.0700214999999999E-3</v>
      </c>
      <c r="K300" t="s">
        <v>601</v>
      </c>
      <c r="L300" t="s">
        <v>602</v>
      </c>
      <c r="M300" t="s">
        <v>67</v>
      </c>
      <c r="N300">
        <v>1</v>
      </c>
      <c r="O300">
        <v>1</v>
      </c>
      <c r="P300" t="s">
        <v>601</v>
      </c>
      <c r="Q300">
        <v>0</v>
      </c>
      <c r="R300" t="s">
        <v>69</v>
      </c>
    </row>
    <row r="301" spans="1:18">
      <c r="A301" t="s">
        <v>538</v>
      </c>
      <c r="B301">
        <v>262133354</v>
      </c>
      <c r="C301" t="s">
        <v>573</v>
      </c>
      <c r="D301">
        <v>1</v>
      </c>
      <c r="E301" s="30">
        <v>1.6279999999999999E-3</v>
      </c>
      <c r="F301" s="30">
        <v>1.6279999999999999E-3</v>
      </c>
      <c r="G301" s="30">
        <v>0.7732500000000001</v>
      </c>
      <c r="H301" s="30">
        <v>1.2588510000000001E-3</v>
      </c>
      <c r="I301" s="30">
        <v>1.8882950000000001E-4</v>
      </c>
      <c r="J301" s="30">
        <v>1.0700214999999999E-3</v>
      </c>
      <c r="K301" t="s">
        <v>603</v>
      </c>
      <c r="L301" t="s">
        <v>604</v>
      </c>
      <c r="M301" t="s">
        <v>67</v>
      </c>
      <c r="N301">
        <v>1</v>
      </c>
      <c r="O301">
        <v>1</v>
      </c>
      <c r="P301" t="s">
        <v>603</v>
      </c>
      <c r="Q301">
        <v>0</v>
      </c>
      <c r="R301" t="s">
        <v>69</v>
      </c>
    </row>
    <row r="302" spans="1:18">
      <c r="A302" t="s">
        <v>538</v>
      </c>
      <c r="B302">
        <v>262133378</v>
      </c>
      <c r="C302" t="s">
        <v>573</v>
      </c>
      <c r="D302">
        <v>1</v>
      </c>
      <c r="E302" s="30">
        <v>1.6279999999999999E-3</v>
      </c>
      <c r="F302" s="30">
        <v>1.6279999999999999E-3</v>
      </c>
      <c r="G302" s="30">
        <v>0.7732500000000001</v>
      </c>
      <c r="H302" s="30">
        <v>1.2588510000000001E-3</v>
      </c>
      <c r="I302" s="30">
        <v>1.8882950000000001E-4</v>
      </c>
      <c r="J302" s="30">
        <v>1.0700214999999999E-3</v>
      </c>
      <c r="K302" t="s">
        <v>624</v>
      </c>
      <c r="L302" t="s">
        <v>625</v>
      </c>
      <c r="M302" t="s">
        <v>67</v>
      </c>
      <c r="N302">
        <v>1</v>
      </c>
      <c r="O302">
        <v>1</v>
      </c>
      <c r="P302" t="s">
        <v>624</v>
      </c>
      <c r="Q302">
        <v>0</v>
      </c>
      <c r="R302" t="s">
        <v>69</v>
      </c>
    </row>
    <row r="303" spans="1:18">
      <c r="A303" t="s">
        <v>538</v>
      </c>
      <c r="B303">
        <v>262133409</v>
      </c>
      <c r="C303" t="s">
        <v>573</v>
      </c>
      <c r="D303">
        <v>1</v>
      </c>
      <c r="E303" s="30">
        <v>1.6279999999999999E-3</v>
      </c>
      <c r="F303" s="30">
        <v>1.6279999999999999E-3</v>
      </c>
      <c r="G303" s="30">
        <v>0.7732500000000001</v>
      </c>
      <c r="H303" s="30">
        <v>1.2588510000000001E-3</v>
      </c>
      <c r="I303" s="30">
        <v>1.8882950000000001E-4</v>
      </c>
      <c r="J303" s="30">
        <v>1.0700214999999999E-3</v>
      </c>
      <c r="K303" t="s">
        <v>605</v>
      </c>
      <c r="L303" t="s">
        <v>606</v>
      </c>
      <c r="M303" t="s">
        <v>67</v>
      </c>
      <c r="N303">
        <v>1</v>
      </c>
      <c r="O303">
        <v>1</v>
      </c>
      <c r="P303" t="s">
        <v>605</v>
      </c>
      <c r="Q303">
        <v>0</v>
      </c>
      <c r="R303" t="s">
        <v>69</v>
      </c>
    </row>
    <row r="304" spans="1:18">
      <c r="A304" t="s">
        <v>538</v>
      </c>
      <c r="B304">
        <v>262133426</v>
      </c>
      <c r="C304" t="s">
        <v>573</v>
      </c>
      <c r="D304">
        <v>1</v>
      </c>
      <c r="E304" s="30">
        <v>1.6279999999999999E-3</v>
      </c>
      <c r="F304" s="30">
        <v>1.6279999999999999E-3</v>
      </c>
      <c r="G304" s="30">
        <v>0.7732500000000001</v>
      </c>
      <c r="H304" s="30">
        <v>1.2588510000000001E-3</v>
      </c>
      <c r="I304" s="30">
        <v>1.8882950000000001E-4</v>
      </c>
      <c r="J304" s="30">
        <v>1.0700214999999999E-3</v>
      </c>
      <c r="K304" t="s">
        <v>626</v>
      </c>
      <c r="L304" t="s">
        <v>627</v>
      </c>
      <c r="M304" t="s">
        <v>67</v>
      </c>
      <c r="N304">
        <v>1</v>
      </c>
      <c r="O304">
        <v>1</v>
      </c>
      <c r="P304" t="s">
        <v>626</v>
      </c>
      <c r="Q304">
        <v>0</v>
      </c>
      <c r="R304" t="s">
        <v>69</v>
      </c>
    </row>
    <row r="305" spans="1:18">
      <c r="A305" t="s">
        <v>538</v>
      </c>
      <c r="B305">
        <v>262133441</v>
      </c>
      <c r="C305" t="s">
        <v>573</v>
      </c>
      <c r="D305">
        <v>1</v>
      </c>
      <c r="E305" s="30">
        <v>1.6279999999999999E-3</v>
      </c>
      <c r="F305" s="30">
        <v>1.6279999999999999E-3</v>
      </c>
      <c r="G305" s="30">
        <v>0.7732500000000001</v>
      </c>
      <c r="H305" s="30">
        <v>1.2588510000000001E-3</v>
      </c>
      <c r="I305" s="30">
        <v>1.8882950000000001E-4</v>
      </c>
      <c r="J305" s="30">
        <v>1.0700214999999999E-3</v>
      </c>
      <c r="K305" t="s">
        <v>628</v>
      </c>
      <c r="L305" t="s">
        <v>629</v>
      </c>
      <c r="M305" t="s">
        <v>67</v>
      </c>
      <c r="N305">
        <v>1</v>
      </c>
      <c r="O305">
        <v>1</v>
      </c>
      <c r="P305" t="s">
        <v>628</v>
      </c>
      <c r="Q305">
        <v>0</v>
      </c>
      <c r="R305" t="s">
        <v>69</v>
      </c>
    </row>
    <row r="306" spans="1:18">
      <c r="A306" t="s">
        <v>538</v>
      </c>
      <c r="B306">
        <v>262133513</v>
      </c>
      <c r="C306" t="s">
        <v>573</v>
      </c>
      <c r="D306">
        <v>1</v>
      </c>
      <c r="E306" s="30">
        <v>1.6279999999999999E-3</v>
      </c>
      <c r="F306" s="30">
        <v>1.6279999999999999E-3</v>
      </c>
      <c r="G306" s="30">
        <v>0.7732500000000001</v>
      </c>
      <c r="H306" s="30">
        <v>1.2588510000000001E-3</v>
      </c>
      <c r="I306" s="30">
        <v>1.8882950000000001E-4</v>
      </c>
      <c r="J306" s="30">
        <v>1.0700214999999999E-3</v>
      </c>
      <c r="K306" t="s">
        <v>630</v>
      </c>
      <c r="L306" t="s">
        <v>631</v>
      </c>
      <c r="M306" t="s">
        <v>67</v>
      </c>
      <c r="N306">
        <v>1</v>
      </c>
      <c r="O306">
        <v>1</v>
      </c>
      <c r="P306" t="s">
        <v>630</v>
      </c>
      <c r="Q306">
        <v>0</v>
      </c>
      <c r="R306" t="s">
        <v>69</v>
      </c>
    </row>
    <row r="307" spans="1:18">
      <c r="A307" t="s">
        <v>538</v>
      </c>
      <c r="B307">
        <v>262133543</v>
      </c>
      <c r="C307" t="s">
        <v>573</v>
      </c>
      <c r="D307">
        <v>1</v>
      </c>
      <c r="E307" s="30">
        <v>1.6279999999999999E-3</v>
      </c>
      <c r="F307" s="30">
        <v>1.6279999999999999E-3</v>
      </c>
      <c r="G307" s="30">
        <v>0.7732500000000001</v>
      </c>
      <c r="H307" s="30">
        <v>1.2588510000000001E-3</v>
      </c>
      <c r="I307" s="30">
        <v>1.8882950000000001E-4</v>
      </c>
      <c r="J307" s="30">
        <v>1.0700214999999999E-3</v>
      </c>
      <c r="K307" t="s">
        <v>607</v>
      </c>
      <c r="L307" t="s">
        <v>608</v>
      </c>
      <c r="M307" t="s">
        <v>67</v>
      </c>
      <c r="N307">
        <v>1</v>
      </c>
      <c r="O307">
        <v>1</v>
      </c>
      <c r="P307" t="s">
        <v>607</v>
      </c>
      <c r="Q307">
        <v>0</v>
      </c>
      <c r="R307" t="s">
        <v>69</v>
      </c>
    </row>
    <row r="308" spans="1:18">
      <c r="A308" t="s">
        <v>538</v>
      </c>
      <c r="B308">
        <v>262133583</v>
      </c>
      <c r="C308" t="s">
        <v>573</v>
      </c>
      <c r="D308">
        <v>1</v>
      </c>
      <c r="E308" s="30">
        <v>1.6279999999999999E-3</v>
      </c>
      <c r="F308" s="30">
        <v>1.6279999999999999E-3</v>
      </c>
      <c r="G308" s="30">
        <v>0.7732500000000001</v>
      </c>
      <c r="H308" s="30">
        <v>1.2588510000000001E-3</v>
      </c>
      <c r="I308" s="30">
        <v>1.8882950000000001E-4</v>
      </c>
      <c r="J308" s="30">
        <v>1.0700214999999999E-3</v>
      </c>
      <c r="K308" t="s">
        <v>609</v>
      </c>
      <c r="L308" t="s">
        <v>610</v>
      </c>
      <c r="M308" t="s">
        <v>67</v>
      </c>
      <c r="N308">
        <v>1</v>
      </c>
      <c r="O308">
        <v>1</v>
      </c>
      <c r="P308" t="s">
        <v>609</v>
      </c>
      <c r="Q308">
        <v>0</v>
      </c>
      <c r="R308" t="s">
        <v>69</v>
      </c>
    </row>
    <row r="309" spans="1:18">
      <c r="A309" t="s">
        <v>538</v>
      </c>
      <c r="B309">
        <v>263099158</v>
      </c>
      <c r="C309" t="s">
        <v>535</v>
      </c>
      <c r="D309">
        <v>1</v>
      </c>
      <c r="E309" s="30">
        <v>1.536E-3</v>
      </c>
      <c r="F309" s="30">
        <v>1.536E-3</v>
      </c>
      <c r="G309" s="30">
        <v>0.7732500000000001</v>
      </c>
      <c r="H309" s="30">
        <v>1.1877120000000001E-3</v>
      </c>
      <c r="I309" s="30">
        <v>1.781586E-4</v>
      </c>
      <c r="J309" s="30">
        <v>1.0095534E-3</v>
      </c>
      <c r="K309" t="s">
        <v>65</v>
      </c>
      <c r="L309" t="s">
        <v>68</v>
      </c>
      <c r="M309" t="s">
        <v>67</v>
      </c>
      <c r="N309">
        <v>1</v>
      </c>
      <c r="O309">
        <v>1</v>
      </c>
      <c r="P309" t="s">
        <v>65</v>
      </c>
      <c r="Q309">
        <v>0</v>
      </c>
      <c r="R309" t="s">
        <v>69</v>
      </c>
    </row>
    <row r="310" spans="1:18">
      <c r="A310" t="s">
        <v>538</v>
      </c>
      <c r="B310">
        <v>262133125</v>
      </c>
      <c r="C310" t="s">
        <v>539</v>
      </c>
      <c r="D310">
        <v>1</v>
      </c>
      <c r="E310" s="30">
        <v>1.0905999999999999E-2</v>
      </c>
      <c r="F310" s="30">
        <v>1.0905999999999999E-2</v>
      </c>
      <c r="G310" s="30">
        <v>0.7732500000000001</v>
      </c>
      <c r="H310" s="30">
        <v>8.4330645000000003E-3</v>
      </c>
      <c r="I310" s="30">
        <v>1.2649722999999999E-3</v>
      </c>
      <c r="J310" s="30">
        <v>7.1680922000000001E-3</v>
      </c>
      <c r="K310" t="s">
        <v>593</v>
      </c>
      <c r="L310" t="s">
        <v>594</v>
      </c>
      <c r="M310" t="s">
        <v>67</v>
      </c>
      <c r="N310">
        <v>1</v>
      </c>
      <c r="O310">
        <v>1</v>
      </c>
      <c r="P310" t="s">
        <v>593</v>
      </c>
      <c r="Q310">
        <v>0</v>
      </c>
      <c r="R310" t="s">
        <v>69</v>
      </c>
    </row>
    <row r="311" spans="1:18">
      <c r="A311" t="s">
        <v>538</v>
      </c>
      <c r="B311">
        <v>263099158</v>
      </c>
      <c r="C311" t="s">
        <v>539</v>
      </c>
      <c r="D311">
        <v>5</v>
      </c>
      <c r="E311" s="30">
        <v>1.0905999999999999E-2</v>
      </c>
      <c r="F311" s="30">
        <v>5.4530000000000002E-2</v>
      </c>
      <c r="G311" s="30">
        <v>0.7732500000000001</v>
      </c>
      <c r="H311" s="30">
        <v>4.2165322500000005E-2</v>
      </c>
      <c r="I311" s="30">
        <v>6.3248616000000004E-3</v>
      </c>
      <c r="J311" s="30">
        <v>3.5840460900000003E-2</v>
      </c>
      <c r="K311" t="s">
        <v>65</v>
      </c>
      <c r="L311" t="s">
        <v>68</v>
      </c>
      <c r="M311" t="s">
        <v>67</v>
      </c>
      <c r="N311">
        <v>1</v>
      </c>
      <c r="O311">
        <v>1</v>
      </c>
      <c r="P311" t="s">
        <v>65</v>
      </c>
      <c r="Q311">
        <v>0</v>
      </c>
      <c r="R311" t="s">
        <v>69</v>
      </c>
    </row>
    <row r="312" spans="1:18">
      <c r="A312" t="s">
        <v>538</v>
      </c>
      <c r="B312">
        <v>262133125</v>
      </c>
      <c r="C312" t="s">
        <v>530</v>
      </c>
      <c r="D312">
        <v>3</v>
      </c>
      <c r="E312" s="30">
        <v>1.6153000000000001E-2</v>
      </c>
      <c r="F312" s="30">
        <v>4.8458999999999995E-2</v>
      </c>
      <c r="G312" s="30">
        <v>0.7732500000000001</v>
      </c>
      <c r="H312" s="30">
        <v>3.7470921800000001E-2</v>
      </c>
      <c r="I312" s="30">
        <v>5.6206945000000005E-3</v>
      </c>
      <c r="J312" s="30">
        <v>3.1850227299999999E-2</v>
      </c>
      <c r="K312" t="s">
        <v>593</v>
      </c>
      <c r="L312" t="s">
        <v>594</v>
      </c>
      <c r="M312" t="s">
        <v>67</v>
      </c>
      <c r="N312">
        <v>1</v>
      </c>
      <c r="O312">
        <v>1</v>
      </c>
      <c r="P312" t="s">
        <v>593</v>
      </c>
      <c r="Q312">
        <v>0</v>
      </c>
      <c r="R312" t="s">
        <v>69</v>
      </c>
    </row>
    <row r="313" spans="1:18">
      <c r="A313" t="s">
        <v>538</v>
      </c>
      <c r="B313">
        <v>263098402</v>
      </c>
      <c r="C313" t="s">
        <v>530</v>
      </c>
      <c r="D313">
        <v>1</v>
      </c>
      <c r="E313" s="30">
        <v>1.6153000000000001E-2</v>
      </c>
      <c r="F313" s="30">
        <v>1.6153000000000001E-2</v>
      </c>
      <c r="G313" s="30">
        <v>0.7732500000000001</v>
      </c>
      <c r="H313" s="30">
        <v>1.24903073E-2</v>
      </c>
      <c r="I313" s="30">
        <v>1.8735648000000001E-3</v>
      </c>
      <c r="J313" s="30">
        <v>1.06167424E-2</v>
      </c>
      <c r="K313" t="s">
        <v>622</v>
      </c>
      <c r="L313" t="s">
        <v>623</v>
      </c>
      <c r="M313" t="s">
        <v>67</v>
      </c>
      <c r="N313">
        <v>1</v>
      </c>
      <c r="O313">
        <v>1</v>
      </c>
      <c r="P313" t="s">
        <v>622</v>
      </c>
      <c r="Q313">
        <v>0</v>
      </c>
      <c r="R313" t="s">
        <v>69</v>
      </c>
    </row>
    <row r="314" spans="1:18">
      <c r="A314" t="s">
        <v>538</v>
      </c>
      <c r="B314">
        <v>263099434</v>
      </c>
      <c r="C314" t="s">
        <v>530</v>
      </c>
      <c r="D314">
        <v>1</v>
      </c>
      <c r="E314" s="30">
        <v>1.6153000000000001E-2</v>
      </c>
      <c r="F314" s="30">
        <v>1.6153000000000001E-2</v>
      </c>
      <c r="G314" s="30">
        <v>0.7732500000000001</v>
      </c>
      <c r="H314" s="30">
        <v>1.24903073E-2</v>
      </c>
      <c r="I314" s="30">
        <v>1.8735648000000001E-3</v>
      </c>
      <c r="J314" s="30">
        <v>1.06167424E-2</v>
      </c>
      <c r="K314" t="s">
        <v>640</v>
      </c>
      <c r="L314" t="s">
        <v>641</v>
      </c>
      <c r="M314" t="s">
        <v>67</v>
      </c>
      <c r="N314">
        <v>1</v>
      </c>
      <c r="O314">
        <v>1</v>
      </c>
      <c r="P314" t="s">
        <v>640</v>
      </c>
      <c r="Q314">
        <v>0</v>
      </c>
      <c r="R314" t="s">
        <v>69</v>
      </c>
    </row>
    <row r="315" spans="1:18">
      <c r="A315" t="s">
        <v>538</v>
      </c>
      <c r="B315">
        <v>263099789</v>
      </c>
      <c r="C315" t="s">
        <v>530</v>
      </c>
      <c r="D315">
        <v>1</v>
      </c>
      <c r="E315" s="30">
        <v>1.6153000000000001E-2</v>
      </c>
      <c r="F315" s="30">
        <v>1.6153000000000001E-2</v>
      </c>
      <c r="G315" s="30">
        <v>0.7732500000000001</v>
      </c>
      <c r="H315" s="30">
        <v>1.24903073E-2</v>
      </c>
      <c r="I315" s="30">
        <v>1.8735648000000001E-3</v>
      </c>
      <c r="J315" s="30">
        <v>1.06167424E-2</v>
      </c>
      <c r="K315" t="s">
        <v>615</v>
      </c>
      <c r="L315" t="s">
        <v>616</v>
      </c>
      <c r="M315" t="s">
        <v>67</v>
      </c>
      <c r="N315">
        <v>1</v>
      </c>
      <c r="O315">
        <v>1</v>
      </c>
      <c r="P315" t="s">
        <v>615</v>
      </c>
      <c r="Q315">
        <v>0</v>
      </c>
      <c r="R315" t="s">
        <v>69</v>
      </c>
    </row>
    <row r="316" spans="1:18">
      <c r="A316" t="s">
        <v>538</v>
      </c>
      <c r="B316">
        <v>262133125</v>
      </c>
      <c r="C316" t="s">
        <v>535</v>
      </c>
      <c r="D316">
        <v>1</v>
      </c>
      <c r="E316" s="30">
        <v>1.887E-3</v>
      </c>
      <c r="F316" s="30">
        <v>1.887E-3</v>
      </c>
      <c r="G316" s="30">
        <v>0.7732500000000001</v>
      </c>
      <c r="H316" s="30">
        <v>1.4591228E-3</v>
      </c>
      <c r="I316" s="30">
        <v>2.1887060000000001E-4</v>
      </c>
      <c r="J316" s="30">
        <v>1.2402521000000001E-3</v>
      </c>
      <c r="K316" t="s">
        <v>593</v>
      </c>
      <c r="L316" t="s">
        <v>594</v>
      </c>
      <c r="M316" t="s">
        <v>67</v>
      </c>
      <c r="N316">
        <v>1</v>
      </c>
      <c r="O316">
        <v>1</v>
      </c>
      <c r="P316" t="s">
        <v>593</v>
      </c>
      <c r="Q316">
        <v>0</v>
      </c>
      <c r="R316" t="s">
        <v>69</v>
      </c>
    </row>
    <row r="317" spans="1:18">
      <c r="A317" t="s">
        <v>650</v>
      </c>
      <c r="B317">
        <v>263084203</v>
      </c>
      <c r="C317" t="s">
        <v>530</v>
      </c>
      <c r="D317">
        <v>3</v>
      </c>
      <c r="E317" s="30">
        <v>1.1358999999999999E-2</v>
      </c>
      <c r="F317" s="30">
        <v>3.4076999999999996E-2</v>
      </c>
      <c r="G317" s="30">
        <v>0.69496000000000002</v>
      </c>
      <c r="H317" s="30">
        <v>2.36821519E-2</v>
      </c>
      <c r="I317" s="30">
        <v>3.5523582999999999E-3</v>
      </c>
      <c r="J317" s="30">
        <v>2.0129793600000001E-2</v>
      </c>
      <c r="K317" t="s">
        <v>651</v>
      </c>
      <c r="L317" t="s">
        <v>652</v>
      </c>
      <c r="M317" t="s">
        <v>76</v>
      </c>
      <c r="N317">
        <v>1</v>
      </c>
      <c r="O317">
        <v>1</v>
      </c>
      <c r="P317" t="s">
        <v>651</v>
      </c>
      <c r="Q317">
        <v>0</v>
      </c>
      <c r="R317" t="s">
        <v>69</v>
      </c>
    </row>
    <row r="318" spans="1:18">
      <c r="A318" t="s">
        <v>650</v>
      </c>
      <c r="B318">
        <v>263084349</v>
      </c>
      <c r="C318" t="s">
        <v>530</v>
      </c>
      <c r="D318">
        <v>2</v>
      </c>
      <c r="E318" s="30">
        <v>1.1358999999999999E-2</v>
      </c>
      <c r="F318" s="30">
        <v>2.2717999999999999E-2</v>
      </c>
      <c r="G318" s="30">
        <v>0.69496000000000002</v>
      </c>
      <c r="H318" s="30">
        <v>1.5788101299999999E-2</v>
      </c>
      <c r="I318" s="30">
        <v>2.3682389000000002E-3</v>
      </c>
      <c r="J318" s="30">
        <v>1.3419862400000001E-2</v>
      </c>
      <c r="K318" t="s">
        <v>653</v>
      </c>
      <c r="L318" t="s">
        <v>654</v>
      </c>
      <c r="M318" t="s">
        <v>76</v>
      </c>
      <c r="N318">
        <v>1</v>
      </c>
      <c r="O318">
        <v>1</v>
      </c>
      <c r="P318" t="s">
        <v>653</v>
      </c>
      <c r="Q318">
        <v>0</v>
      </c>
      <c r="R318" t="s">
        <v>69</v>
      </c>
    </row>
    <row r="319" spans="1:18">
      <c r="A319" t="s">
        <v>650</v>
      </c>
      <c r="B319">
        <v>263084423</v>
      </c>
      <c r="C319" t="s">
        <v>530</v>
      </c>
      <c r="D319">
        <v>1</v>
      </c>
      <c r="E319" s="30">
        <v>1.1358999999999999E-2</v>
      </c>
      <c r="F319" s="30">
        <v>1.1358999999999999E-2</v>
      </c>
      <c r="G319" s="30">
        <v>0.69496000000000002</v>
      </c>
      <c r="H319" s="30">
        <v>7.8940506000000008E-3</v>
      </c>
      <c r="I319" s="30">
        <v>1.1841194000000001E-3</v>
      </c>
      <c r="J319" s="30">
        <v>6.7099312000000006E-3</v>
      </c>
      <c r="K319" t="s">
        <v>75</v>
      </c>
      <c r="L319" t="s">
        <v>77</v>
      </c>
      <c r="M319" t="s">
        <v>76</v>
      </c>
      <c r="N319">
        <v>1</v>
      </c>
      <c r="O319">
        <v>1</v>
      </c>
      <c r="P319" t="s">
        <v>75</v>
      </c>
      <c r="Q319">
        <v>0</v>
      </c>
      <c r="R319" t="s">
        <v>69</v>
      </c>
    </row>
    <row r="320" spans="1:18">
      <c r="A320" t="s">
        <v>650</v>
      </c>
      <c r="B320">
        <v>263084547</v>
      </c>
      <c r="C320" t="s">
        <v>530</v>
      </c>
      <c r="D320">
        <v>4</v>
      </c>
      <c r="E320" s="30">
        <v>1.1358999999999999E-2</v>
      </c>
      <c r="F320" s="30">
        <v>4.5435999999999997E-2</v>
      </c>
      <c r="G320" s="30">
        <v>0.69496000000000002</v>
      </c>
      <c r="H320" s="30">
        <v>3.1576202599999999E-2</v>
      </c>
      <c r="I320" s="30">
        <v>4.7364777E-3</v>
      </c>
      <c r="J320" s="30">
        <v>2.6839724800000003E-2</v>
      </c>
      <c r="K320" t="s">
        <v>655</v>
      </c>
      <c r="L320" t="s">
        <v>656</v>
      </c>
      <c r="M320" t="s">
        <v>76</v>
      </c>
      <c r="N320">
        <v>1</v>
      </c>
      <c r="O320">
        <v>1</v>
      </c>
      <c r="P320" t="s">
        <v>655</v>
      </c>
      <c r="Q320">
        <v>0</v>
      </c>
      <c r="R320" t="s">
        <v>69</v>
      </c>
    </row>
    <row r="321" spans="1:18">
      <c r="A321" t="s">
        <v>650</v>
      </c>
      <c r="B321">
        <v>263084719</v>
      </c>
      <c r="C321" t="s">
        <v>530</v>
      </c>
      <c r="D321">
        <v>2</v>
      </c>
      <c r="E321" s="30">
        <v>1.1358999999999999E-2</v>
      </c>
      <c r="F321" s="30">
        <v>2.2717999999999999E-2</v>
      </c>
      <c r="G321" s="30">
        <v>0.69496000000000002</v>
      </c>
      <c r="H321" s="30">
        <v>1.5788101299999999E-2</v>
      </c>
      <c r="I321" s="30">
        <v>2.3682389000000002E-3</v>
      </c>
      <c r="J321" s="30">
        <v>1.3419862400000001E-2</v>
      </c>
      <c r="K321" t="s">
        <v>657</v>
      </c>
      <c r="L321" t="s">
        <v>658</v>
      </c>
      <c r="M321" t="s">
        <v>76</v>
      </c>
      <c r="N321">
        <v>1</v>
      </c>
      <c r="O321">
        <v>1</v>
      </c>
      <c r="P321" t="s">
        <v>657</v>
      </c>
      <c r="Q321">
        <v>0</v>
      </c>
      <c r="R321" t="s">
        <v>69</v>
      </c>
    </row>
    <row r="322" spans="1:18">
      <c r="A322" t="s">
        <v>650</v>
      </c>
      <c r="B322">
        <v>263084870</v>
      </c>
      <c r="C322" t="s">
        <v>530</v>
      </c>
      <c r="D322">
        <v>2</v>
      </c>
      <c r="E322" s="30">
        <v>1.1358999999999999E-2</v>
      </c>
      <c r="F322" s="30">
        <v>2.2717999999999999E-2</v>
      </c>
      <c r="G322" s="30">
        <v>0.69496000000000002</v>
      </c>
      <c r="H322" s="30">
        <v>1.5788101299999999E-2</v>
      </c>
      <c r="I322" s="30">
        <v>2.3682389000000002E-3</v>
      </c>
      <c r="J322" s="30">
        <v>1.3419862400000001E-2</v>
      </c>
      <c r="K322" t="s">
        <v>659</v>
      </c>
      <c r="L322" t="s">
        <v>660</v>
      </c>
      <c r="M322" t="s">
        <v>76</v>
      </c>
      <c r="N322">
        <v>1</v>
      </c>
      <c r="O322">
        <v>1</v>
      </c>
      <c r="P322" t="s">
        <v>659</v>
      </c>
      <c r="Q322">
        <v>0</v>
      </c>
      <c r="R322" t="s">
        <v>69</v>
      </c>
    </row>
    <row r="323" spans="1:18">
      <c r="A323" t="s">
        <v>650</v>
      </c>
      <c r="B323">
        <v>263085072</v>
      </c>
      <c r="C323" t="s">
        <v>530</v>
      </c>
      <c r="D323">
        <v>2</v>
      </c>
      <c r="E323" s="30">
        <v>1.1358999999999999E-2</v>
      </c>
      <c r="F323" s="30">
        <v>2.2717999999999999E-2</v>
      </c>
      <c r="G323" s="30">
        <v>0.69496000000000002</v>
      </c>
      <c r="H323" s="30">
        <v>1.5788101299999999E-2</v>
      </c>
      <c r="I323" s="30">
        <v>2.3682389000000002E-3</v>
      </c>
      <c r="J323" s="30">
        <v>1.3419862400000001E-2</v>
      </c>
      <c r="K323" t="s">
        <v>661</v>
      </c>
      <c r="L323" t="s">
        <v>662</v>
      </c>
      <c r="M323" t="s">
        <v>76</v>
      </c>
      <c r="N323">
        <v>1</v>
      </c>
      <c r="O323">
        <v>1</v>
      </c>
      <c r="P323" t="s">
        <v>661</v>
      </c>
      <c r="Q323">
        <v>0</v>
      </c>
      <c r="R323" t="s">
        <v>69</v>
      </c>
    </row>
    <row r="324" spans="1:18">
      <c r="A324" t="s">
        <v>650</v>
      </c>
      <c r="B324">
        <v>263085179</v>
      </c>
      <c r="C324" t="s">
        <v>530</v>
      </c>
      <c r="D324">
        <v>4</v>
      </c>
      <c r="E324" s="30">
        <v>1.1358999999999999E-2</v>
      </c>
      <c r="F324" s="30">
        <v>4.5435999999999997E-2</v>
      </c>
      <c r="G324" s="30">
        <v>0.69496000000000002</v>
      </c>
      <c r="H324" s="30">
        <v>3.1576202599999999E-2</v>
      </c>
      <c r="I324" s="30">
        <v>4.7364777E-3</v>
      </c>
      <c r="J324" s="30">
        <v>2.6839724800000003E-2</v>
      </c>
      <c r="K324" t="s">
        <v>663</v>
      </c>
      <c r="L324" t="s">
        <v>664</v>
      </c>
      <c r="M324" t="s">
        <v>76</v>
      </c>
      <c r="N324">
        <v>1</v>
      </c>
      <c r="O324">
        <v>1</v>
      </c>
      <c r="P324" t="s">
        <v>663</v>
      </c>
      <c r="Q324">
        <v>0</v>
      </c>
      <c r="R324" t="s">
        <v>69</v>
      </c>
    </row>
    <row r="325" spans="1:18">
      <c r="A325" t="s">
        <v>650</v>
      </c>
      <c r="B325">
        <v>263085701</v>
      </c>
      <c r="C325" t="s">
        <v>530</v>
      </c>
      <c r="D325">
        <v>4</v>
      </c>
      <c r="E325" s="30">
        <v>1.1358999999999999E-2</v>
      </c>
      <c r="F325" s="30">
        <v>4.5435999999999997E-2</v>
      </c>
      <c r="G325" s="30">
        <v>0.69496000000000002</v>
      </c>
      <c r="H325" s="30">
        <v>3.1576202599999999E-2</v>
      </c>
      <c r="I325" s="30">
        <v>4.7364777E-3</v>
      </c>
      <c r="J325" s="30">
        <v>2.6839724800000003E-2</v>
      </c>
      <c r="K325" t="s">
        <v>665</v>
      </c>
      <c r="L325" t="s">
        <v>666</v>
      </c>
      <c r="M325" t="s">
        <v>76</v>
      </c>
      <c r="N325">
        <v>1</v>
      </c>
      <c r="O325">
        <v>1</v>
      </c>
      <c r="P325" t="s">
        <v>665</v>
      </c>
      <c r="Q325">
        <v>0</v>
      </c>
      <c r="R325" t="s">
        <v>69</v>
      </c>
    </row>
    <row r="326" spans="1:18">
      <c r="A326" t="s">
        <v>650</v>
      </c>
      <c r="B326">
        <v>263085799</v>
      </c>
      <c r="C326" t="s">
        <v>530</v>
      </c>
      <c r="D326">
        <v>1</v>
      </c>
      <c r="E326" s="30">
        <v>1.1358999999999999E-2</v>
      </c>
      <c r="F326" s="30">
        <v>1.1358999999999999E-2</v>
      </c>
      <c r="G326" s="30">
        <v>0.69496000000000002</v>
      </c>
      <c r="H326" s="30">
        <v>7.8940506000000008E-3</v>
      </c>
      <c r="I326" s="30">
        <v>1.1841194000000001E-3</v>
      </c>
      <c r="J326" s="30">
        <v>6.7099312000000006E-3</v>
      </c>
      <c r="K326" t="s">
        <v>667</v>
      </c>
      <c r="L326" t="s">
        <v>668</v>
      </c>
      <c r="M326" t="s">
        <v>76</v>
      </c>
      <c r="N326">
        <v>1</v>
      </c>
      <c r="O326">
        <v>1</v>
      </c>
      <c r="P326" t="s">
        <v>667</v>
      </c>
      <c r="Q326">
        <v>0</v>
      </c>
      <c r="R326" t="s">
        <v>69</v>
      </c>
    </row>
    <row r="327" spans="1:18">
      <c r="A327" t="s">
        <v>650</v>
      </c>
      <c r="B327">
        <v>263085984</v>
      </c>
      <c r="C327" t="s">
        <v>530</v>
      </c>
      <c r="D327">
        <v>4</v>
      </c>
      <c r="E327" s="30">
        <v>1.1358999999999999E-2</v>
      </c>
      <c r="F327" s="30">
        <v>4.5435999999999997E-2</v>
      </c>
      <c r="G327" s="30">
        <v>0.69496000000000002</v>
      </c>
      <c r="H327" s="30">
        <v>3.1576202599999999E-2</v>
      </c>
      <c r="I327" s="30">
        <v>4.7364777E-3</v>
      </c>
      <c r="J327" s="30">
        <v>2.6839724800000003E-2</v>
      </c>
      <c r="K327" t="s">
        <v>669</v>
      </c>
      <c r="L327" t="s">
        <v>670</v>
      </c>
      <c r="M327" t="s">
        <v>76</v>
      </c>
      <c r="N327">
        <v>1</v>
      </c>
      <c r="O327">
        <v>1</v>
      </c>
      <c r="P327" t="s">
        <v>669</v>
      </c>
      <c r="Q327">
        <v>0</v>
      </c>
      <c r="R327" t="s">
        <v>69</v>
      </c>
    </row>
    <row r="328" spans="1:18">
      <c r="A328" t="s">
        <v>650</v>
      </c>
      <c r="B328">
        <v>263086440</v>
      </c>
      <c r="C328" t="s">
        <v>530</v>
      </c>
      <c r="D328">
        <v>1</v>
      </c>
      <c r="E328" s="30">
        <v>1.1358999999999999E-2</v>
      </c>
      <c r="F328" s="30">
        <v>1.1358999999999999E-2</v>
      </c>
      <c r="G328" s="30">
        <v>0.69496000000000002</v>
      </c>
      <c r="H328" s="30">
        <v>7.8940506000000008E-3</v>
      </c>
      <c r="I328" s="30">
        <v>1.1841194000000001E-3</v>
      </c>
      <c r="J328" s="30">
        <v>6.7099312000000006E-3</v>
      </c>
      <c r="K328" t="s">
        <v>80</v>
      </c>
      <c r="L328" t="s">
        <v>81</v>
      </c>
      <c r="M328" t="s">
        <v>76</v>
      </c>
      <c r="N328">
        <v>1</v>
      </c>
      <c r="O328">
        <v>1</v>
      </c>
      <c r="P328" t="s">
        <v>80</v>
      </c>
      <c r="Q328">
        <v>0</v>
      </c>
      <c r="R328" t="s">
        <v>69</v>
      </c>
    </row>
    <row r="329" spans="1:18">
      <c r="A329" t="s">
        <v>650</v>
      </c>
      <c r="B329">
        <v>263086574</v>
      </c>
      <c r="C329" t="s">
        <v>530</v>
      </c>
      <c r="D329">
        <v>6</v>
      </c>
      <c r="E329" s="30">
        <v>1.1358999999999999E-2</v>
      </c>
      <c r="F329" s="30">
        <v>6.8153999999999992E-2</v>
      </c>
      <c r="G329" s="30">
        <v>0.69496000000000002</v>
      </c>
      <c r="H329" s="30">
        <v>4.73643038E-2</v>
      </c>
      <c r="I329" s="30">
        <v>7.1047165999999998E-3</v>
      </c>
      <c r="J329" s="30">
        <v>4.0259587200000002E-2</v>
      </c>
      <c r="K329" t="s">
        <v>671</v>
      </c>
      <c r="L329" t="s">
        <v>672</v>
      </c>
      <c r="M329" t="s">
        <v>76</v>
      </c>
      <c r="N329">
        <v>1</v>
      </c>
      <c r="O329">
        <v>1</v>
      </c>
      <c r="P329" t="s">
        <v>671</v>
      </c>
      <c r="Q329">
        <v>0</v>
      </c>
      <c r="R329" t="s">
        <v>69</v>
      </c>
    </row>
    <row r="330" spans="1:18">
      <c r="A330" t="s">
        <v>70</v>
      </c>
      <c r="B330">
        <v>263084203</v>
      </c>
      <c r="C330" t="s">
        <v>530</v>
      </c>
      <c r="D330">
        <v>1</v>
      </c>
      <c r="E330" s="30">
        <v>0.187169</v>
      </c>
      <c r="F330" s="30">
        <v>0.187169</v>
      </c>
      <c r="G330" s="30">
        <v>8.2000000000000003E-2</v>
      </c>
      <c r="H330" s="30">
        <v>1.5347858000000001E-2</v>
      </c>
      <c r="I330" s="30">
        <v>2.3022017000000001E-3</v>
      </c>
      <c r="J330" s="30">
        <v>1.30456563E-2</v>
      </c>
      <c r="K330" t="s">
        <v>651</v>
      </c>
      <c r="L330" t="s">
        <v>652</v>
      </c>
      <c r="M330" t="s">
        <v>76</v>
      </c>
      <c r="N330">
        <v>1</v>
      </c>
      <c r="O330">
        <v>1</v>
      </c>
      <c r="P330" t="s">
        <v>651</v>
      </c>
      <c r="Q330">
        <v>0</v>
      </c>
      <c r="R330" t="s">
        <v>69</v>
      </c>
    </row>
    <row r="331" spans="1:18">
      <c r="A331" t="s">
        <v>70</v>
      </c>
      <c r="B331">
        <v>263084349</v>
      </c>
      <c r="C331" t="s">
        <v>530</v>
      </c>
      <c r="D331">
        <v>1</v>
      </c>
      <c r="E331" s="30">
        <v>0.187169</v>
      </c>
      <c r="F331" s="30">
        <v>0.187169</v>
      </c>
      <c r="G331" s="30">
        <v>8.2000000000000003E-2</v>
      </c>
      <c r="H331" s="30">
        <v>1.5347858000000001E-2</v>
      </c>
      <c r="I331" s="30">
        <v>2.3022017000000001E-3</v>
      </c>
      <c r="J331" s="30">
        <v>1.30456563E-2</v>
      </c>
      <c r="K331" t="s">
        <v>653</v>
      </c>
      <c r="L331" t="s">
        <v>654</v>
      </c>
      <c r="M331" t="s">
        <v>76</v>
      </c>
      <c r="N331">
        <v>1</v>
      </c>
      <c r="O331">
        <v>1</v>
      </c>
      <c r="P331" t="s">
        <v>653</v>
      </c>
      <c r="Q331">
        <v>0</v>
      </c>
      <c r="R331" t="s">
        <v>69</v>
      </c>
    </row>
    <row r="332" spans="1:18">
      <c r="A332" t="s">
        <v>70</v>
      </c>
      <c r="B332">
        <v>263084486</v>
      </c>
      <c r="C332" t="s">
        <v>530</v>
      </c>
      <c r="D332">
        <v>1</v>
      </c>
      <c r="E332" s="30">
        <v>0.187169</v>
      </c>
      <c r="F332" s="30">
        <v>0.187169</v>
      </c>
      <c r="G332" s="30">
        <v>8.2000000000000003E-2</v>
      </c>
      <c r="H332" s="30">
        <v>1.5347858000000001E-2</v>
      </c>
      <c r="I332" s="30">
        <v>2.3022017000000001E-3</v>
      </c>
      <c r="J332" s="30">
        <v>1.30456563E-2</v>
      </c>
      <c r="K332" t="s">
        <v>78</v>
      </c>
      <c r="L332" t="s">
        <v>79</v>
      </c>
      <c r="M332" t="s">
        <v>76</v>
      </c>
      <c r="N332">
        <v>1</v>
      </c>
      <c r="O332">
        <v>1</v>
      </c>
      <c r="P332" t="s">
        <v>78</v>
      </c>
      <c r="Q332">
        <v>0</v>
      </c>
      <c r="R332" t="s">
        <v>69</v>
      </c>
    </row>
    <row r="333" spans="1:18">
      <c r="A333" t="s">
        <v>70</v>
      </c>
      <c r="B333">
        <v>263084870</v>
      </c>
      <c r="C333" t="s">
        <v>530</v>
      </c>
      <c r="D333">
        <v>1</v>
      </c>
      <c r="E333" s="30">
        <v>0.187169</v>
      </c>
      <c r="F333" s="30">
        <v>0.187169</v>
      </c>
      <c r="G333" s="30">
        <v>8.2000000000000003E-2</v>
      </c>
      <c r="H333" s="30">
        <v>1.5347858000000001E-2</v>
      </c>
      <c r="I333" s="30">
        <v>2.3022017000000001E-3</v>
      </c>
      <c r="J333" s="30">
        <v>1.30456563E-2</v>
      </c>
      <c r="K333" t="s">
        <v>659</v>
      </c>
      <c r="L333" t="s">
        <v>660</v>
      </c>
      <c r="M333" t="s">
        <v>76</v>
      </c>
      <c r="N333">
        <v>1</v>
      </c>
      <c r="O333">
        <v>1</v>
      </c>
      <c r="P333" t="s">
        <v>659</v>
      </c>
      <c r="Q333">
        <v>0</v>
      </c>
      <c r="R333" t="s">
        <v>69</v>
      </c>
    </row>
    <row r="334" spans="1:18">
      <c r="A334" t="s">
        <v>70</v>
      </c>
      <c r="B334">
        <v>263085179</v>
      </c>
      <c r="C334" t="s">
        <v>530</v>
      </c>
      <c r="D334">
        <v>1</v>
      </c>
      <c r="E334" s="30">
        <v>0.187169</v>
      </c>
      <c r="F334" s="30">
        <v>0.187169</v>
      </c>
      <c r="G334" s="30">
        <v>8.2000000000000003E-2</v>
      </c>
      <c r="H334" s="30">
        <v>1.5347858000000001E-2</v>
      </c>
      <c r="I334" s="30">
        <v>2.3022017000000001E-3</v>
      </c>
      <c r="J334" s="30">
        <v>1.30456563E-2</v>
      </c>
      <c r="K334" t="s">
        <v>663</v>
      </c>
      <c r="L334" t="s">
        <v>664</v>
      </c>
      <c r="M334" t="s">
        <v>76</v>
      </c>
      <c r="N334">
        <v>1</v>
      </c>
      <c r="O334">
        <v>1</v>
      </c>
      <c r="P334" t="s">
        <v>663</v>
      </c>
      <c r="Q334">
        <v>0</v>
      </c>
      <c r="R334" t="s">
        <v>69</v>
      </c>
    </row>
    <row r="335" spans="1:18">
      <c r="A335" t="s">
        <v>70</v>
      </c>
      <c r="B335">
        <v>263084203</v>
      </c>
      <c r="C335" t="s">
        <v>535</v>
      </c>
      <c r="D335">
        <v>2</v>
      </c>
      <c r="E335" s="30">
        <v>2.3056999999999998E-2</v>
      </c>
      <c r="F335" s="30">
        <v>4.6113999999999995E-2</v>
      </c>
      <c r="G335" s="30">
        <v>8.2000000000000003E-2</v>
      </c>
      <c r="H335" s="30">
        <v>3.7813480000000003E-3</v>
      </c>
      <c r="I335" s="30">
        <v>5.672079E-4</v>
      </c>
      <c r="J335" s="30">
        <v>3.2141400999999999E-3</v>
      </c>
      <c r="K335" t="s">
        <v>651</v>
      </c>
      <c r="L335" t="s">
        <v>652</v>
      </c>
      <c r="M335" t="s">
        <v>76</v>
      </c>
      <c r="N335">
        <v>1</v>
      </c>
      <c r="O335">
        <v>1</v>
      </c>
      <c r="P335" t="s">
        <v>651</v>
      </c>
      <c r="Q335">
        <v>0</v>
      </c>
      <c r="R335" t="s">
        <v>69</v>
      </c>
    </row>
    <row r="336" spans="1:18">
      <c r="A336" t="s">
        <v>70</v>
      </c>
      <c r="B336">
        <v>263084349</v>
      </c>
      <c r="C336" t="s">
        <v>535</v>
      </c>
      <c r="D336">
        <v>1</v>
      </c>
      <c r="E336" s="30">
        <v>2.3056999999999998E-2</v>
      </c>
      <c r="F336" s="30">
        <v>2.3056999999999998E-2</v>
      </c>
      <c r="G336" s="30">
        <v>8.2000000000000003E-2</v>
      </c>
      <c r="H336" s="30">
        <v>1.8906740000000002E-3</v>
      </c>
      <c r="I336" s="30">
        <v>2.8360389999999998E-4</v>
      </c>
      <c r="J336" s="30">
        <v>1.6070701E-3</v>
      </c>
      <c r="K336" t="s">
        <v>653</v>
      </c>
      <c r="L336" t="s">
        <v>654</v>
      </c>
      <c r="M336" t="s">
        <v>76</v>
      </c>
      <c r="N336">
        <v>1</v>
      </c>
      <c r="O336">
        <v>1</v>
      </c>
      <c r="P336" t="s">
        <v>653</v>
      </c>
      <c r="Q336">
        <v>0</v>
      </c>
      <c r="R336" t="s">
        <v>69</v>
      </c>
    </row>
    <row r="337" spans="1:18">
      <c r="A337" t="s">
        <v>70</v>
      </c>
      <c r="B337">
        <v>263084423</v>
      </c>
      <c r="C337" t="s">
        <v>535</v>
      </c>
      <c r="D337">
        <v>1</v>
      </c>
      <c r="E337" s="30">
        <v>2.3056999999999998E-2</v>
      </c>
      <c r="F337" s="30">
        <v>2.3056999999999998E-2</v>
      </c>
      <c r="G337" s="30">
        <v>8.2000000000000003E-2</v>
      </c>
      <c r="H337" s="30">
        <v>1.8906740000000002E-3</v>
      </c>
      <c r="I337" s="30">
        <v>2.8360389999999998E-4</v>
      </c>
      <c r="J337" s="30">
        <v>1.6070701E-3</v>
      </c>
      <c r="K337" t="s">
        <v>75</v>
      </c>
      <c r="L337" t="s">
        <v>77</v>
      </c>
      <c r="M337" t="s">
        <v>76</v>
      </c>
      <c r="N337">
        <v>1</v>
      </c>
      <c r="O337">
        <v>1</v>
      </c>
      <c r="P337" t="s">
        <v>75</v>
      </c>
      <c r="Q337">
        <v>0</v>
      </c>
      <c r="R337" t="s">
        <v>69</v>
      </c>
    </row>
    <row r="338" spans="1:18">
      <c r="A338" t="s">
        <v>70</v>
      </c>
      <c r="B338">
        <v>263084486</v>
      </c>
      <c r="C338" t="s">
        <v>535</v>
      </c>
      <c r="D338">
        <v>1</v>
      </c>
      <c r="E338" s="30">
        <v>2.3056999999999998E-2</v>
      </c>
      <c r="F338" s="30">
        <v>2.3056999999999998E-2</v>
      </c>
      <c r="G338" s="30">
        <v>8.2000000000000003E-2</v>
      </c>
      <c r="H338" s="30">
        <v>1.8906740000000002E-3</v>
      </c>
      <c r="I338" s="30">
        <v>2.8360389999999998E-4</v>
      </c>
      <c r="J338" s="30">
        <v>1.6070701E-3</v>
      </c>
      <c r="K338" t="s">
        <v>78</v>
      </c>
      <c r="L338" t="s">
        <v>79</v>
      </c>
      <c r="M338" t="s">
        <v>76</v>
      </c>
      <c r="N338">
        <v>1</v>
      </c>
      <c r="O338">
        <v>1</v>
      </c>
      <c r="P338" t="s">
        <v>78</v>
      </c>
      <c r="Q338">
        <v>0</v>
      </c>
      <c r="R338" t="s">
        <v>69</v>
      </c>
    </row>
    <row r="339" spans="1:18">
      <c r="A339" t="s">
        <v>70</v>
      </c>
      <c r="B339">
        <v>263084719</v>
      </c>
      <c r="C339" t="s">
        <v>535</v>
      </c>
      <c r="D339">
        <v>1</v>
      </c>
      <c r="E339" s="30">
        <v>2.3056999999999998E-2</v>
      </c>
      <c r="F339" s="30">
        <v>2.3056999999999998E-2</v>
      </c>
      <c r="G339" s="30">
        <v>8.2000000000000003E-2</v>
      </c>
      <c r="H339" s="30">
        <v>1.8906740000000002E-3</v>
      </c>
      <c r="I339" s="30">
        <v>2.8360389999999998E-4</v>
      </c>
      <c r="J339" s="30">
        <v>1.6070701E-3</v>
      </c>
      <c r="K339" t="s">
        <v>657</v>
      </c>
      <c r="L339" t="s">
        <v>658</v>
      </c>
      <c r="M339" t="s">
        <v>76</v>
      </c>
      <c r="N339">
        <v>1</v>
      </c>
      <c r="O339">
        <v>1</v>
      </c>
      <c r="P339" t="s">
        <v>657</v>
      </c>
      <c r="Q339">
        <v>0</v>
      </c>
      <c r="R339" t="s">
        <v>69</v>
      </c>
    </row>
    <row r="340" spans="1:18">
      <c r="A340" t="s">
        <v>70</v>
      </c>
      <c r="B340">
        <v>263085072</v>
      </c>
      <c r="C340" t="s">
        <v>535</v>
      </c>
      <c r="D340">
        <v>1</v>
      </c>
      <c r="E340" s="30">
        <v>2.3056999999999998E-2</v>
      </c>
      <c r="F340" s="30">
        <v>2.3056999999999998E-2</v>
      </c>
      <c r="G340" s="30">
        <v>8.2000000000000003E-2</v>
      </c>
      <c r="H340" s="30">
        <v>1.8906740000000002E-3</v>
      </c>
      <c r="I340" s="30">
        <v>2.8360389999999998E-4</v>
      </c>
      <c r="J340" s="30">
        <v>1.6070701E-3</v>
      </c>
      <c r="K340" t="s">
        <v>661</v>
      </c>
      <c r="L340" t="s">
        <v>662</v>
      </c>
      <c r="M340" t="s">
        <v>76</v>
      </c>
      <c r="N340">
        <v>1</v>
      </c>
      <c r="O340">
        <v>1</v>
      </c>
      <c r="P340" t="s">
        <v>661</v>
      </c>
      <c r="Q340">
        <v>0</v>
      </c>
      <c r="R340" t="s">
        <v>69</v>
      </c>
    </row>
    <row r="341" spans="1:18">
      <c r="A341" t="s">
        <v>294</v>
      </c>
      <c r="B341">
        <v>263084203</v>
      </c>
      <c r="C341" t="s">
        <v>539</v>
      </c>
      <c r="D341">
        <v>3</v>
      </c>
      <c r="E341" s="30">
        <v>0.22495399999999999</v>
      </c>
      <c r="F341" s="30">
        <v>0.67486199999999996</v>
      </c>
      <c r="G341" s="30">
        <v>9.0600000000000003E-3</v>
      </c>
      <c r="H341" s="30">
        <v>6.1142497000000002E-3</v>
      </c>
      <c r="I341" s="30">
        <v>9.1714660000000007E-4</v>
      </c>
      <c r="J341" s="30">
        <v>5.1971031000000003E-3</v>
      </c>
      <c r="K341" t="s">
        <v>651</v>
      </c>
      <c r="L341" t="s">
        <v>652</v>
      </c>
      <c r="M341" t="s">
        <v>76</v>
      </c>
      <c r="N341">
        <v>1</v>
      </c>
      <c r="O341">
        <v>1</v>
      </c>
      <c r="P341" t="s">
        <v>651</v>
      </c>
      <c r="Q341">
        <v>0</v>
      </c>
      <c r="R341" t="s">
        <v>69</v>
      </c>
    </row>
    <row r="342" spans="1:18">
      <c r="A342" t="s">
        <v>294</v>
      </c>
      <c r="B342">
        <v>263084349</v>
      </c>
      <c r="C342" t="s">
        <v>539</v>
      </c>
      <c r="D342">
        <v>1</v>
      </c>
      <c r="E342" s="30">
        <v>0.22495399999999999</v>
      </c>
      <c r="F342" s="30">
        <v>0.22495399999999999</v>
      </c>
      <c r="G342" s="30">
        <v>9.0600000000000003E-3</v>
      </c>
      <c r="H342" s="30">
        <v>2.0380832000000001E-3</v>
      </c>
      <c r="I342" s="30">
        <v>3.0571550000000003E-4</v>
      </c>
      <c r="J342" s="30">
        <v>1.7323677000000001E-3</v>
      </c>
      <c r="K342" t="s">
        <v>653</v>
      </c>
      <c r="L342" t="s">
        <v>654</v>
      </c>
      <c r="M342" t="s">
        <v>76</v>
      </c>
      <c r="N342">
        <v>1</v>
      </c>
      <c r="O342">
        <v>1</v>
      </c>
      <c r="P342" t="s">
        <v>653</v>
      </c>
      <c r="Q342">
        <v>0</v>
      </c>
      <c r="R342" t="s">
        <v>69</v>
      </c>
    </row>
    <row r="343" spans="1:18">
      <c r="A343" t="s">
        <v>294</v>
      </c>
      <c r="B343">
        <v>263084423</v>
      </c>
      <c r="C343" t="s">
        <v>539</v>
      </c>
      <c r="D343">
        <v>2</v>
      </c>
      <c r="E343" s="30">
        <v>0.22495399999999999</v>
      </c>
      <c r="F343" s="30">
        <v>0.44990799999999997</v>
      </c>
      <c r="G343" s="30">
        <v>9.0600000000000003E-3</v>
      </c>
      <c r="H343" s="30">
        <v>4.0761664999999997E-3</v>
      </c>
      <c r="I343" s="30">
        <v>6.1143109999999999E-4</v>
      </c>
      <c r="J343" s="30">
        <v>3.4647354000000002E-3</v>
      </c>
      <c r="K343" t="s">
        <v>75</v>
      </c>
      <c r="L343" t="s">
        <v>77</v>
      </c>
      <c r="M343" t="s">
        <v>76</v>
      </c>
      <c r="N343">
        <v>1</v>
      </c>
      <c r="O343">
        <v>1</v>
      </c>
      <c r="P343" t="s">
        <v>75</v>
      </c>
      <c r="Q343">
        <v>0</v>
      </c>
      <c r="R343" t="s">
        <v>69</v>
      </c>
    </row>
    <row r="344" spans="1:18">
      <c r="A344" t="s">
        <v>294</v>
      </c>
      <c r="B344">
        <v>263084203</v>
      </c>
      <c r="C344" t="s">
        <v>530</v>
      </c>
      <c r="D344">
        <v>2</v>
      </c>
      <c r="E344" s="30">
        <v>0.26605400000000001</v>
      </c>
      <c r="F344" s="30">
        <v>0.53210800000000003</v>
      </c>
      <c r="G344" s="30">
        <v>9.0600000000000003E-3</v>
      </c>
      <c r="H344" s="30">
        <v>4.8208985000000003E-3</v>
      </c>
      <c r="I344" s="30">
        <v>7.2314200000000008E-4</v>
      </c>
      <c r="J344" s="30">
        <v>4.0977564999999999E-3</v>
      </c>
      <c r="K344" t="s">
        <v>651</v>
      </c>
      <c r="L344" t="s">
        <v>652</v>
      </c>
      <c r="M344" t="s">
        <v>76</v>
      </c>
      <c r="N344">
        <v>1</v>
      </c>
      <c r="O344">
        <v>1</v>
      </c>
      <c r="P344" t="s">
        <v>651</v>
      </c>
      <c r="Q344">
        <v>1</v>
      </c>
      <c r="R344" t="s">
        <v>69</v>
      </c>
    </row>
    <row r="345" spans="1:18">
      <c r="A345" t="s">
        <v>294</v>
      </c>
      <c r="B345">
        <v>263084203</v>
      </c>
      <c r="C345" t="s">
        <v>530</v>
      </c>
      <c r="D345">
        <v>15</v>
      </c>
      <c r="E345" s="30">
        <v>0.26605400000000001</v>
      </c>
      <c r="F345" s="30">
        <v>3.9908100000000002</v>
      </c>
      <c r="G345" s="30">
        <v>9.0600000000000003E-3</v>
      </c>
      <c r="H345" s="30">
        <v>3.6156738600000002E-2</v>
      </c>
      <c r="I345" s="30">
        <v>5.423565E-3</v>
      </c>
      <c r="J345" s="30">
        <v>3.07331736E-2</v>
      </c>
      <c r="K345" t="s">
        <v>651</v>
      </c>
      <c r="L345" t="s">
        <v>652</v>
      </c>
      <c r="M345" t="s">
        <v>76</v>
      </c>
      <c r="N345">
        <v>1</v>
      </c>
      <c r="O345">
        <v>1</v>
      </c>
      <c r="P345" t="s">
        <v>651</v>
      </c>
      <c r="Q345">
        <v>0</v>
      </c>
      <c r="R345" t="s">
        <v>69</v>
      </c>
    </row>
    <row r="346" spans="1:18">
      <c r="A346" t="s">
        <v>294</v>
      </c>
      <c r="B346">
        <v>263084349</v>
      </c>
      <c r="C346" t="s">
        <v>530</v>
      </c>
      <c r="D346">
        <v>2</v>
      </c>
      <c r="E346" s="30">
        <v>0.26605400000000001</v>
      </c>
      <c r="F346" s="30">
        <v>0.53210800000000003</v>
      </c>
      <c r="G346" s="30">
        <v>9.0600000000000003E-3</v>
      </c>
      <c r="H346" s="30">
        <v>4.8208985000000003E-3</v>
      </c>
      <c r="I346" s="30">
        <v>7.2314200000000008E-4</v>
      </c>
      <c r="J346" s="30">
        <v>4.0977564999999999E-3</v>
      </c>
      <c r="K346" t="s">
        <v>653</v>
      </c>
      <c r="L346" t="s">
        <v>654</v>
      </c>
      <c r="M346" t="s">
        <v>76</v>
      </c>
      <c r="N346">
        <v>1</v>
      </c>
      <c r="O346">
        <v>1</v>
      </c>
      <c r="P346" t="s">
        <v>653</v>
      </c>
      <c r="Q346">
        <v>0</v>
      </c>
      <c r="R346" t="s">
        <v>69</v>
      </c>
    </row>
    <row r="347" spans="1:18">
      <c r="A347" t="s">
        <v>294</v>
      </c>
      <c r="B347">
        <v>263084423</v>
      </c>
      <c r="C347" t="s">
        <v>530</v>
      </c>
      <c r="D347">
        <v>3</v>
      </c>
      <c r="E347" s="30">
        <v>0.26605400000000001</v>
      </c>
      <c r="F347" s="30">
        <v>0.79816199999999993</v>
      </c>
      <c r="G347" s="30">
        <v>9.0600000000000003E-3</v>
      </c>
      <c r="H347" s="30">
        <v>7.2313477000000006E-3</v>
      </c>
      <c r="I347" s="30">
        <v>1.0847130000000002E-3</v>
      </c>
      <c r="J347" s="30">
        <v>6.1466347000000005E-3</v>
      </c>
      <c r="K347" t="s">
        <v>75</v>
      </c>
      <c r="L347" t="s">
        <v>77</v>
      </c>
      <c r="M347" t="s">
        <v>76</v>
      </c>
      <c r="N347">
        <v>1</v>
      </c>
      <c r="O347">
        <v>1</v>
      </c>
      <c r="P347" t="s">
        <v>75</v>
      </c>
      <c r="Q347">
        <v>0</v>
      </c>
      <c r="R347" t="s">
        <v>69</v>
      </c>
    </row>
    <row r="348" spans="1:18">
      <c r="A348" t="s">
        <v>294</v>
      </c>
      <c r="B348">
        <v>263084486</v>
      </c>
      <c r="C348" t="s">
        <v>530</v>
      </c>
      <c r="D348">
        <v>13</v>
      </c>
      <c r="E348" s="30">
        <v>0.26605400000000001</v>
      </c>
      <c r="F348" s="30">
        <v>3.4587020000000002</v>
      </c>
      <c r="G348" s="30">
        <v>9.0600000000000003E-3</v>
      </c>
      <c r="H348" s="30">
        <v>3.1335840099999998E-2</v>
      </c>
      <c r="I348" s="30">
        <v>4.7004230000000004E-3</v>
      </c>
      <c r="J348" s="30">
        <v>2.6635417099999999E-2</v>
      </c>
      <c r="K348" t="s">
        <v>78</v>
      </c>
      <c r="L348" t="s">
        <v>79</v>
      </c>
      <c r="M348" t="s">
        <v>76</v>
      </c>
      <c r="N348">
        <v>1</v>
      </c>
      <c r="O348">
        <v>1</v>
      </c>
      <c r="P348" t="s">
        <v>78</v>
      </c>
      <c r="Q348">
        <v>1</v>
      </c>
      <c r="R348" t="s">
        <v>69</v>
      </c>
    </row>
    <row r="349" spans="1:18">
      <c r="A349" t="s">
        <v>294</v>
      </c>
      <c r="B349">
        <v>263084486</v>
      </c>
      <c r="C349" t="s">
        <v>530</v>
      </c>
      <c r="D349">
        <v>17</v>
      </c>
      <c r="E349" s="30">
        <v>0.26605400000000001</v>
      </c>
      <c r="F349" s="30">
        <v>4.5229179999999998</v>
      </c>
      <c r="G349" s="30">
        <v>9.0600000000000003E-3</v>
      </c>
      <c r="H349" s="30">
        <v>4.0977637099999999E-2</v>
      </c>
      <c r="I349" s="30">
        <v>6.1467070000000004E-3</v>
      </c>
      <c r="J349" s="30">
        <v>3.4830930100000004E-2</v>
      </c>
      <c r="K349" t="s">
        <v>78</v>
      </c>
      <c r="L349" t="s">
        <v>79</v>
      </c>
      <c r="M349" t="s">
        <v>76</v>
      </c>
      <c r="N349">
        <v>1</v>
      </c>
      <c r="O349">
        <v>1</v>
      </c>
      <c r="P349" t="s">
        <v>78</v>
      </c>
      <c r="Q349">
        <v>0</v>
      </c>
      <c r="R349" t="s">
        <v>69</v>
      </c>
    </row>
    <row r="350" spans="1:18">
      <c r="A350" t="s">
        <v>294</v>
      </c>
      <c r="B350">
        <v>263084547</v>
      </c>
      <c r="C350" t="s">
        <v>530</v>
      </c>
      <c r="D350">
        <v>7</v>
      </c>
      <c r="E350" s="30">
        <v>0.26605400000000001</v>
      </c>
      <c r="F350" s="30">
        <v>1.8623780000000001</v>
      </c>
      <c r="G350" s="30">
        <v>9.0600000000000003E-3</v>
      </c>
      <c r="H350" s="30">
        <v>1.6873144700000002E-2</v>
      </c>
      <c r="I350" s="30">
        <v>2.5309970000000001E-3</v>
      </c>
      <c r="J350" s="30">
        <v>1.43421477E-2</v>
      </c>
      <c r="K350" t="s">
        <v>655</v>
      </c>
      <c r="L350" t="s">
        <v>656</v>
      </c>
      <c r="M350" t="s">
        <v>76</v>
      </c>
      <c r="N350">
        <v>1</v>
      </c>
      <c r="O350">
        <v>1</v>
      </c>
      <c r="P350" t="s">
        <v>655</v>
      </c>
      <c r="Q350">
        <v>0</v>
      </c>
      <c r="R350" t="s">
        <v>69</v>
      </c>
    </row>
    <row r="351" spans="1:18">
      <c r="A351" t="s">
        <v>294</v>
      </c>
      <c r="B351">
        <v>263084719</v>
      </c>
      <c r="C351" t="s">
        <v>530</v>
      </c>
      <c r="D351">
        <v>5</v>
      </c>
      <c r="E351" s="30">
        <v>0.26605400000000001</v>
      </c>
      <c r="F351" s="30">
        <v>1.3302700000000001</v>
      </c>
      <c r="G351" s="30">
        <v>9.0600000000000003E-3</v>
      </c>
      <c r="H351" s="30">
        <v>1.20522462E-2</v>
      </c>
      <c r="I351" s="30">
        <v>1.8078550000000001E-3</v>
      </c>
      <c r="J351" s="30">
        <v>1.0244391200000001E-2</v>
      </c>
      <c r="K351" t="s">
        <v>657</v>
      </c>
      <c r="L351" t="s">
        <v>658</v>
      </c>
      <c r="M351" t="s">
        <v>76</v>
      </c>
      <c r="N351">
        <v>1</v>
      </c>
      <c r="O351">
        <v>1</v>
      </c>
      <c r="P351" t="s">
        <v>657</v>
      </c>
      <c r="Q351">
        <v>0</v>
      </c>
      <c r="R351" t="s">
        <v>69</v>
      </c>
    </row>
    <row r="352" spans="1:18">
      <c r="A352" t="s">
        <v>294</v>
      </c>
      <c r="B352">
        <v>263084870</v>
      </c>
      <c r="C352" t="s">
        <v>530</v>
      </c>
      <c r="D352">
        <v>3</v>
      </c>
      <c r="E352" s="30">
        <v>0.26605400000000001</v>
      </c>
      <c r="F352" s="30">
        <v>0.79816199999999993</v>
      </c>
      <c r="G352" s="30">
        <v>9.0600000000000003E-3</v>
      </c>
      <c r="H352" s="30">
        <v>7.2313477000000006E-3</v>
      </c>
      <c r="I352" s="30">
        <v>1.0847130000000002E-3</v>
      </c>
      <c r="J352" s="30">
        <v>6.1466347000000005E-3</v>
      </c>
      <c r="K352" t="s">
        <v>659</v>
      </c>
      <c r="L352" t="s">
        <v>660</v>
      </c>
      <c r="M352" t="s">
        <v>76</v>
      </c>
      <c r="N352">
        <v>1</v>
      </c>
      <c r="O352">
        <v>1</v>
      </c>
      <c r="P352" t="s">
        <v>659</v>
      </c>
      <c r="Q352">
        <v>0</v>
      </c>
      <c r="R352" t="s">
        <v>69</v>
      </c>
    </row>
    <row r="353" spans="1:18">
      <c r="A353" t="s">
        <v>294</v>
      </c>
      <c r="B353">
        <v>263084870</v>
      </c>
      <c r="C353" t="s">
        <v>530</v>
      </c>
      <c r="D353">
        <v>1</v>
      </c>
      <c r="E353" s="30">
        <v>0.26605400000000001</v>
      </c>
      <c r="F353" s="30">
        <v>0.26605400000000001</v>
      </c>
      <c r="G353" s="30">
        <v>9.0600000000000003E-3</v>
      </c>
      <c r="H353" s="30">
        <v>2.4104491999999999E-3</v>
      </c>
      <c r="I353" s="30">
        <v>3.6157100000000004E-4</v>
      </c>
      <c r="J353" s="30">
        <v>2.0488782000000001E-3</v>
      </c>
      <c r="K353" t="s">
        <v>659</v>
      </c>
      <c r="L353" t="s">
        <v>660</v>
      </c>
      <c r="M353" t="s">
        <v>76</v>
      </c>
      <c r="N353">
        <v>1</v>
      </c>
      <c r="O353">
        <v>1</v>
      </c>
      <c r="P353" t="s">
        <v>659</v>
      </c>
      <c r="Q353">
        <v>1</v>
      </c>
      <c r="R353" t="s">
        <v>69</v>
      </c>
    </row>
    <row r="354" spans="1:18">
      <c r="A354" t="s">
        <v>294</v>
      </c>
      <c r="B354">
        <v>263085072</v>
      </c>
      <c r="C354" t="s">
        <v>530</v>
      </c>
      <c r="D354">
        <v>4</v>
      </c>
      <c r="E354" s="30">
        <v>0.26605400000000001</v>
      </c>
      <c r="F354" s="30">
        <v>1.0642160000000001</v>
      </c>
      <c r="G354" s="30">
        <v>9.0600000000000003E-3</v>
      </c>
      <c r="H354" s="30">
        <v>9.6417970000000006E-3</v>
      </c>
      <c r="I354" s="30">
        <v>1.4462840000000002E-3</v>
      </c>
      <c r="J354" s="30">
        <v>8.1955129999999998E-3</v>
      </c>
      <c r="K354" t="s">
        <v>661</v>
      </c>
      <c r="L354" t="s">
        <v>662</v>
      </c>
      <c r="M354" t="s">
        <v>76</v>
      </c>
      <c r="N354">
        <v>1</v>
      </c>
      <c r="O354">
        <v>1</v>
      </c>
      <c r="P354" t="s">
        <v>661</v>
      </c>
      <c r="Q354">
        <v>0</v>
      </c>
      <c r="R354" t="s">
        <v>69</v>
      </c>
    </row>
    <row r="355" spans="1:18">
      <c r="A355" t="s">
        <v>294</v>
      </c>
      <c r="B355">
        <v>263085072</v>
      </c>
      <c r="C355" t="s">
        <v>530</v>
      </c>
      <c r="D355">
        <v>1</v>
      </c>
      <c r="E355" s="30">
        <v>0.26605400000000001</v>
      </c>
      <c r="F355" s="30">
        <v>0.26605400000000001</v>
      </c>
      <c r="G355" s="30">
        <v>9.0600000000000003E-3</v>
      </c>
      <c r="H355" s="30">
        <v>2.4104491999999999E-3</v>
      </c>
      <c r="I355" s="30">
        <v>3.6157100000000004E-4</v>
      </c>
      <c r="J355" s="30">
        <v>2.0488782000000001E-3</v>
      </c>
      <c r="K355" t="s">
        <v>661</v>
      </c>
      <c r="L355" t="s">
        <v>662</v>
      </c>
      <c r="M355" t="s">
        <v>76</v>
      </c>
      <c r="N355">
        <v>1</v>
      </c>
      <c r="O355">
        <v>1</v>
      </c>
      <c r="P355" t="s">
        <v>661</v>
      </c>
      <c r="Q355">
        <v>1</v>
      </c>
      <c r="R355" t="s">
        <v>69</v>
      </c>
    </row>
    <row r="356" spans="1:18">
      <c r="A356" t="s">
        <v>294</v>
      </c>
      <c r="B356">
        <v>263085179</v>
      </c>
      <c r="C356" t="s">
        <v>530</v>
      </c>
      <c r="D356">
        <v>3</v>
      </c>
      <c r="E356" s="30">
        <v>0.26605400000000001</v>
      </c>
      <c r="F356" s="30">
        <v>0.79816199999999993</v>
      </c>
      <c r="G356" s="30">
        <v>9.0600000000000003E-3</v>
      </c>
      <c r="H356" s="30">
        <v>7.2313477000000006E-3</v>
      </c>
      <c r="I356" s="30">
        <v>1.0847130000000002E-3</v>
      </c>
      <c r="J356" s="30">
        <v>6.1466347000000005E-3</v>
      </c>
      <c r="K356" t="s">
        <v>663</v>
      </c>
      <c r="L356" t="s">
        <v>664</v>
      </c>
      <c r="M356" t="s">
        <v>76</v>
      </c>
      <c r="N356">
        <v>1</v>
      </c>
      <c r="O356">
        <v>1</v>
      </c>
      <c r="P356" t="s">
        <v>663</v>
      </c>
      <c r="Q356">
        <v>0</v>
      </c>
      <c r="R356" t="s">
        <v>69</v>
      </c>
    </row>
    <row r="357" spans="1:18">
      <c r="A357" t="s">
        <v>294</v>
      </c>
      <c r="B357">
        <v>263085701</v>
      </c>
      <c r="C357" t="s">
        <v>530</v>
      </c>
      <c r="D357">
        <v>2</v>
      </c>
      <c r="E357" s="30">
        <v>0.26605400000000001</v>
      </c>
      <c r="F357" s="30">
        <v>0.53210800000000003</v>
      </c>
      <c r="G357" s="30">
        <v>9.0600000000000003E-3</v>
      </c>
      <c r="H357" s="30">
        <v>4.8208985000000003E-3</v>
      </c>
      <c r="I357" s="30">
        <v>7.2314200000000008E-4</v>
      </c>
      <c r="J357" s="30">
        <v>4.0977564999999999E-3</v>
      </c>
      <c r="K357" t="s">
        <v>665</v>
      </c>
      <c r="L357" t="s">
        <v>666</v>
      </c>
      <c r="M357" t="s">
        <v>76</v>
      </c>
      <c r="N357">
        <v>1</v>
      </c>
      <c r="O357">
        <v>1</v>
      </c>
      <c r="P357" t="s">
        <v>665</v>
      </c>
      <c r="Q357">
        <v>0</v>
      </c>
      <c r="R357" t="s">
        <v>69</v>
      </c>
    </row>
    <row r="358" spans="1:18">
      <c r="A358" t="s">
        <v>294</v>
      </c>
      <c r="B358">
        <v>263085799</v>
      </c>
      <c r="C358" t="s">
        <v>530</v>
      </c>
      <c r="D358">
        <v>2</v>
      </c>
      <c r="E358" s="30">
        <v>0.26605400000000001</v>
      </c>
      <c r="F358" s="30">
        <v>0.53210800000000003</v>
      </c>
      <c r="G358" s="30">
        <v>9.0600000000000003E-3</v>
      </c>
      <c r="H358" s="30">
        <v>4.8208985000000003E-3</v>
      </c>
      <c r="I358" s="30">
        <v>7.2314200000000008E-4</v>
      </c>
      <c r="J358" s="30">
        <v>4.0977564999999999E-3</v>
      </c>
      <c r="K358" t="s">
        <v>667</v>
      </c>
      <c r="L358" t="s">
        <v>668</v>
      </c>
      <c r="M358" t="s">
        <v>76</v>
      </c>
      <c r="N358">
        <v>1</v>
      </c>
      <c r="O358">
        <v>1</v>
      </c>
      <c r="P358" t="s">
        <v>667</v>
      </c>
      <c r="Q358">
        <v>0</v>
      </c>
      <c r="R358" t="s">
        <v>69</v>
      </c>
    </row>
    <row r="359" spans="1:18">
      <c r="A359" t="s">
        <v>294</v>
      </c>
      <c r="B359">
        <v>263085984</v>
      </c>
      <c r="C359" t="s">
        <v>530</v>
      </c>
      <c r="D359">
        <v>1</v>
      </c>
      <c r="E359" s="30">
        <v>0.26605400000000001</v>
      </c>
      <c r="F359" s="30">
        <v>0.26605400000000001</v>
      </c>
      <c r="G359" s="30">
        <v>9.0600000000000003E-3</v>
      </c>
      <c r="H359" s="30">
        <v>2.4104491999999999E-3</v>
      </c>
      <c r="I359" s="30">
        <v>3.6157100000000004E-4</v>
      </c>
      <c r="J359" s="30">
        <v>2.0488782000000001E-3</v>
      </c>
      <c r="K359" t="s">
        <v>669</v>
      </c>
      <c r="L359" t="s">
        <v>670</v>
      </c>
      <c r="M359" t="s">
        <v>76</v>
      </c>
      <c r="N359">
        <v>1</v>
      </c>
      <c r="O359">
        <v>1</v>
      </c>
      <c r="P359" t="s">
        <v>669</v>
      </c>
      <c r="Q359">
        <v>0</v>
      </c>
      <c r="R359" t="s">
        <v>69</v>
      </c>
    </row>
    <row r="360" spans="1:18">
      <c r="A360" t="s">
        <v>294</v>
      </c>
      <c r="B360">
        <v>263086162</v>
      </c>
      <c r="C360" t="s">
        <v>530</v>
      </c>
      <c r="D360">
        <v>1</v>
      </c>
      <c r="E360" s="30">
        <v>0.26605400000000001</v>
      </c>
      <c r="F360" s="30">
        <v>0.26605400000000001</v>
      </c>
      <c r="G360" s="30">
        <v>9.0600000000000003E-3</v>
      </c>
      <c r="H360" s="30">
        <v>2.4104491999999999E-3</v>
      </c>
      <c r="I360" s="30">
        <v>3.6157100000000004E-4</v>
      </c>
      <c r="J360" s="30">
        <v>2.0488782000000001E-3</v>
      </c>
      <c r="K360" t="s">
        <v>673</v>
      </c>
      <c r="L360" t="s">
        <v>674</v>
      </c>
      <c r="M360" t="s">
        <v>76</v>
      </c>
      <c r="N360">
        <v>1</v>
      </c>
      <c r="O360">
        <v>1</v>
      </c>
      <c r="P360" t="s">
        <v>673</v>
      </c>
      <c r="Q360">
        <v>0</v>
      </c>
      <c r="R360" t="s">
        <v>69</v>
      </c>
    </row>
    <row r="361" spans="1:18">
      <c r="A361" t="s">
        <v>294</v>
      </c>
      <c r="B361">
        <v>263086440</v>
      </c>
      <c r="C361" t="s">
        <v>530</v>
      </c>
      <c r="D361">
        <v>1</v>
      </c>
      <c r="E361" s="30">
        <v>0.26605400000000001</v>
      </c>
      <c r="F361" s="30">
        <v>0.26605400000000001</v>
      </c>
      <c r="G361" s="30">
        <v>9.0600000000000003E-3</v>
      </c>
      <c r="H361" s="30">
        <v>2.4104491999999999E-3</v>
      </c>
      <c r="I361" s="30">
        <v>3.6157100000000004E-4</v>
      </c>
      <c r="J361" s="30">
        <v>2.0488782000000001E-3</v>
      </c>
      <c r="K361" t="s">
        <v>80</v>
      </c>
      <c r="L361" t="s">
        <v>81</v>
      </c>
      <c r="M361" t="s">
        <v>76</v>
      </c>
      <c r="N361">
        <v>1</v>
      </c>
      <c r="O361">
        <v>1</v>
      </c>
      <c r="P361" t="s">
        <v>80</v>
      </c>
      <c r="Q361">
        <v>0</v>
      </c>
      <c r="R361" t="s">
        <v>69</v>
      </c>
    </row>
    <row r="362" spans="1:18">
      <c r="A362" t="s">
        <v>294</v>
      </c>
      <c r="B362">
        <v>263086574</v>
      </c>
      <c r="C362" t="s">
        <v>530</v>
      </c>
      <c r="D362">
        <v>1</v>
      </c>
      <c r="E362" s="30">
        <v>0.26605400000000001</v>
      </c>
      <c r="F362" s="30">
        <v>0.26605400000000001</v>
      </c>
      <c r="G362" s="30">
        <v>9.0600000000000003E-3</v>
      </c>
      <c r="H362" s="30">
        <v>2.4104491999999999E-3</v>
      </c>
      <c r="I362" s="30">
        <v>3.6157100000000004E-4</v>
      </c>
      <c r="J362" s="30">
        <v>2.0488782000000001E-3</v>
      </c>
      <c r="K362" t="s">
        <v>671</v>
      </c>
      <c r="L362" t="s">
        <v>672</v>
      </c>
      <c r="M362" t="s">
        <v>76</v>
      </c>
      <c r="N362">
        <v>1</v>
      </c>
      <c r="O362">
        <v>1</v>
      </c>
      <c r="P362" t="s">
        <v>671</v>
      </c>
      <c r="Q362">
        <v>1</v>
      </c>
      <c r="R362" t="s">
        <v>69</v>
      </c>
    </row>
    <row r="363" spans="1:18">
      <c r="A363" t="s">
        <v>294</v>
      </c>
      <c r="B363">
        <v>263086574</v>
      </c>
      <c r="C363" t="s">
        <v>530</v>
      </c>
      <c r="D363">
        <v>1</v>
      </c>
      <c r="E363" s="30">
        <v>0.26605400000000001</v>
      </c>
      <c r="F363" s="30">
        <v>0.26605400000000001</v>
      </c>
      <c r="G363" s="30">
        <v>9.0600000000000003E-3</v>
      </c>
      <c r="H363" s="30">
        <v>2.4104491999999999E-3</v>
      </c>
      <c r="I363" s="30">
        <v>3.6157100000000004E-4</v>
      </c>
      <c r="J363" s="30">
        <v>2.0488782000000001E-3</v>
      </c>
      <c r="K363" t="s">
        <v>671</v>
      </c>
      <c r="L363" t="s">
        <v>672</v>
      </c>
      <c r="M363" t="s">
        <v>76</v>
      </c>
      <c r="N363">
        <v>1</v>
      </c>
      <c r="O363">
        <v>1</v>
      </c>
      <c r="P363" t="s">
        <v>671</v>
      </c>
      <c r="Q363">
        <v>0</v>
      </c>
      <c r="R363" t="s">
        <v>69</v>
      </c>
    </row>
    <row r="364" spans="1:18">
      <c r="A364" t="s">
        <v>294</v>
      </c>
      <c r="B364">
        <v>263084486</v>
      </c>
      <c r="C364" t="s">
        <v>573</v>
      </c>
      <c r="D364">
        <v>3</v>
      </c>
      <c r="E364" s="30">
        <v>2.5755E-2</v>
      </c>
      <c r="F364" s="30">
        <v>7.7265E-2</v>
      </c>
      <c r="G364" s="30">
        <v>9.0600000000000003E-3</v>
      </c>
      <c r="H364" s="30">
        <v>7.0002090000000007E-4</v>
      </c>
      <c r="I364" s="30">
        <v>1.050042E-4</v>
      </c>
      <c r="J364" s="30">
        <v>5.9501669999999999E-4</v>
      </c>
      <c r="K364" t="s">
        <v>78</v>
      </c>
      <c r="L364" t="s">
        <v>79</v>
      </c>
      <c r="M364" t="s">
        <v>76</v>
      </c>
      <c r="N364">
        <v>1</v>
      </c>
      <c r="O364">
        <v>1</v>
      </c>
      <c r="P364" t="s">
        <v>78</v>
      </c>
      <c r="Q364">
        <v>0</v>
      </c>
      <c r="R364" t="s">
        <v>69</v>
      </c>
    </row>
    <row r="365" spans="1:18">
      <c r="A365" t="s">
        <v>294</v>
      </c>
      <c r="B365">
        <v>263084203</v>
      </c>
      <c r="C365" t="s">
        <v>535</v>
      </c>
      <c r="D365">
        <v>4</v>
      </c>
      <c r="E365" s="30">
        <v>3.8295999999999997E-2</v>
      </c>
      <c r="F365" s="30">
        <v>0.15318399999999999</v>
      </c>
      <c r="G365" s="30">
        <v>9.0600000000000003E-3</v>
      </c>
      <c r="H365" s="30">
        <v>1.387847E-3</v>
      </c>
      <c r="I365" s="30">
        <v>2.0817910000000002E-4</v>
      </c>
      <c r="J365" s="30">
        <v>1.1796679E-3</v>
      </c>
      <c r="K365" t="s">
        <v>651</v>
      </c>
      <c r="L365" t="s">
        <v>652</v>
      </c>
      <c r="M365" t="s">
        <v>76</v>
      </c>
      <c r="N365">
        <v>1</v>
      </c>
      <c r="O365">
        <v>1</v>
      </c>
      <c r="P365" t="s">
        <v>651</v>
      </c>
      <c r="Q365">
        <v>0</v>
      </c>
      <c r="R365" t="s">
        <v>69</v>
      </c>
    </row>
    <row r="366" spans="1:18">
      <c r="A366" t="s">
        <v>294</v>
      </c>
      <c r="B366">
        <v>263084349</v>
      </c>
      <c r="C366" t="s">
        <v>535</v>
      </c>
      <c r="D366">
        <v>2</v>
      </c>
      <c r="E366" s="30">
        <v>3.8295999999999997E-2</v>
      </c>
      <c r="F366" s="30">
        <v>7.6591999999999993E-2</v>
      </c>
      <c r="G366" s="30">
        <v>9.0600000000000003E-3</v>
      </c>
      <c r="H366" s="30">
        <v>6.939235E-4</v>
      </c>
      <c r="I366" s="30">
        <v>1.040896E-4</v>
      </c>
      <c r="J366" s="30">
        <v>5.8983400000000002E-4</v>
      </c>
      <c r="K366" t="s">
        <v>653</v>
      </c>
      <c r="L366" t="s">
        <v>654</v>
      </c>
      <c r="M366" t="s">
        <v>76</v>
      </c>
      <c r="N366">
        <v>1</v>
      </c>
      <c r="O366">
        <v>1</v>
      </c>
      <c r="P366" t="s">
        <v>653</v>
      </c>
      <c r="Q366">
        <v>0</v>
      </c>
      <c r="R366" t="s">
        <v>69</v>
      </c>
    </row>
    <row r="367" spans="1:18">
      <c r="A367" t="s">
        <v>294</v>
      </c>
      <c r="B367">
        <v>263084423</v>
      </c>
      <c r="C367" t="s">
        <v>535</v>
      </c>
      <c r="D367">
        <v>4</v>
      </c>
      <c r="E367" s="30">
        <v>3.8295999999999997E-2</v>
      </c>
      <c r="F367" s="30">
        <v>0.15318399999999999</v>
      </c>
      <c r="G367" s="30">
        <v>9.0600000000000003E-3</v>
      </c>
      <c r="H367" s="30">
        <v>1.387847E-3</v>
      </c>
      <c r="I367" s="30">
        <v>2.0817910000000002E-4</v>
      </c>
      <c r="J367" s="30">
        <v>1.1796679E-3</v>
      </c>
      <c r="K367" t="s">
        <v>75</v>
      </c>
      <c r="L367" t="s">
        <v>77</v>
      </c>
      <c r="M367" t="s">
        <v>76</v>
      </c>
      <c r="N367">
        <v>1</v>
      </c>
      <c r="O367">
        <v>1</v>
      </c>
      <c r="P367" t="s">
        <v>75</v>
      </c>
      <c r="Q367">
        <v>0</v>
      </c>
      <c r="R367" t="s">
        <v>69</v>
      </c>
    </row>
    <row r="368" spans="1:18">
      <c r="A368" t="s">
        <v>294</v>
      </c>
      <c r="B368">
        <v>263084486</v>
      </c>
      <c r="C368" t="s">
        <v>535</v>
      </c>
      <c r="D368">
        <v>5</v>
      </c>
      <c r="E368" s="30">
        <v>3.8295999999999997E-2</v>
      </c>
      <c r="F368" s="30">
        <v>0.19148000000000001</v>
      </c>
      <c r="G368" s="30">
        <v>9.0600000000000003E-3</v>
      </c>
      <c r="H368" s="30">
        <v>1.7348088000000001E-3</v>
      </c>
      <c r="I368" s="30">
        <v>2.602239E-4</v>
      </c>
      <c r="J368" s="30">
        <v>1.4745849E-3</v>
      </c>
      <c r="K368" t="s">
        <v>78</v>
      </c>
      <c r="L368" t="s">
        <v>79</v>
      </c>
      <c r="M368" t="s">
        <v>76</v>
      </c>
      <c r="N368">
        <v>1</v>
      </c>
      <c r="O368">
        <v>1</v>
      </c>
      <c r="P368" t="s">
        <v>78</v>
      </c>
      <c r="Q368">
        <v>0</v>
      </c>
      <c r="R368" t="s">
        <v>69</v>
      </c>
    </row>
    <row r="369" spans="1:18">
      <c r="A369" t="s">
        <v>294</v>
      </c>
      <c r="B369">
        <v>263084547</v>
      </c>
      <c r="C369" t="s">
        <v>535</v>
      </c>
      <c r="D369">
        <v>4</v>
      </c>
      <c r="E369" s="30">
        <v>3.8295999999999997E-2</v>
      </c>
      <c r="F369" s="30">
        <v>0.15318399999999999</v>
      </c>
      <c r="G369" s="30">
        <v>9.0600000000000003E-3</v>
      </c>
      <c r="H369" s="30">
        <v>1.387847E-3</v>
      </c>
      <c r="I369" s="30">
        <v>2.0817910000000002E-4</v>
      </c>
      <c r="J369" s="30">
        <v>1.1796679E-3</v>
      </c>
      <c r="K369" t="s">
        <v>655</v>
      </c>
      <c r="L369" t="s">
        <v>656</v>
      </c>
      <c r="M369" t="s">
        <v>76</v>
      </c>
      <c r="N369">
        <v>1</v>
      </c>
      <c r="O369">
        <v>1</v>
      </c>
      <c r="P369" t="s">
        <v>655</v>
      </c>
      <c r="Q369">
        <v>0</v>
      </c>
      <c r="R369" t="s">
        <v>69</v>
      </c>
    </row>
    <row r="370" spans="1:18">
      <c r="A370" t="s">
        <v>294</v>
      </c>
      <c r="B370">
        <v>263084719</v>
      </c>
      <c r="C370" t="s">
        <v>535</v>
      </c>
      <c r="D370">
        <v>4</v>
      </c>
      <c r="E370" s="30">
        <v>3.8295999999999997E-2</v>
      </c>
      <c r="F370" s="30">
        <v>0.15318399999999999</v>
      </c>
      <c r="G370" s="30">
        <v>9.0600000000000003E-3</v>
      </c>
      <c r="H370" s="30">
        <v>1.387847E-3</v>
      </c>
      <c r="I370" s="30">
        <v>2.0817910000000002E-4</v>
      </c>
      <c r="J370" s="30">
        <v>1.1796679E-3</v>
      </c>
      <c r="K370" t="s">
        <v>657</v>
      </c>
      <c r="L370" t="s">
        <v>658</v>
      </c>
      <c r="M370" t="s">
        <v>76</v>
      </c>
      <c r="N370">
        <v>1</v>
      </c>
      <c r="O370">
        <v>1</v>
      </c>
      <c r="P370" t="s">
        <v>657</v>
      </c>
      <c r="Q370">
        <v>0</v>
      </c>
      <c r="R370" t="s">
        <v>69</v>
      </c>
    </row>
    <row r="371" spans="1:18">
      <c r="A371" t="s">
        <v>294</v>
      </c>
      <c r="B371">
        <v>263084870</v>
      </c>
      <c r="C371" t="s">
        <v>535</v>
      </c>
      <c r="D371">
        <v>2</v>
      </c>
      <c r="E371" s="30">
        <v>3.8295999999999997E-2</v>
      </c>
      <c r="F371" s="30">
        <v>7.6591999999999993E-2</v>
      </c>
      <c r="G371" s="30">
        <v>9.0600000000000003E-3</v>
      </c>
      <c r="H371" s="30">
        <v>6.939235E-4</v>
      </c>
      <c r="I371" s="30">
        <v>1.040896E-4</v>
      </c>
      <c r="J371" s="30">
        <v>5.8983400000000002E-4</v>
      </c>
      <c r="K371" t="s">
        <v>659</v>
      </c>
      <c r="L371" t="s">
        <v>660</v>
      </c>
      <c r="M371" t="s">
        <v>76</v>
      </c>
      <c r="N371">
        <v>1</v>
      </c>
      <c r="O371">
        <v>1</v>
      </c>
      <c r="P371" t="s">
        <v>659</v>
      </c>
      <c r="Q371">
        <v>0</v>
      </c>
      <c r="R371" t="s">
        <v>69</v>
      </c>
    </row>
    <row r="372" spans="1:18">
      <c r="A372" t="s">
        <v>294</v>
      </c>
      <c r="B372">
        <v>263085072</v>
      </c>
      <c r="C372" t="s">
        <v>535</v>
      </c>
      <c r="D372">
        <v>1</v>
      </c>
      <c r="E372" s="30">
        <v>3.8295999999999997E-2</v>
      </c>
      <c r="F372" s="30">
        <v>3.8295999999999997E-2</v>
      </c>
      <c r="G372" s="30">
        <v>9.0600000000000003E-3</v>
      </c>
      <c r="H372" s="30">
        <v>3.4696180000000002E-4</v>
      </c>
      <c r="I372" s="30">
        <v>5.2044784447844496E-5</v>
      </c>
      <c r="J372" s="30">
        <v>2.9491700000000001E-4</v>
      </c>
      <c r="K372" t="s">
        <v>661</v>
      </c>
      <c r="L372" t="s">
        <v>662</v>
      </c>
      <c r="M372" t="s">
        <v>76</v>
      </c>
      <c r="N372">
        <v>1</v>
      </c>
      <c r="O372">
        <v>1</v>
      </c>
      <c r="P372" t="s">
        <v>661</v>
      </c>
      <c r="Q372">
        <v>0</v>
      </c>
      <c r="R372" t="s">
        <v>69</v>
      </c>
    </row>
    <row r="373" spans="1:18">
      <c r="A373" t="s">
        <v>294</v>
      </c>
      <c r="B373">
        <v>263085179</v>
      </c>
      <c r="C373" t="s">
        <v>535</v>
      </c>
      <c r="D373">
        <v>1</v>
      </c>
      <c r="E373" s="30">
        <v>3.8295999999999997E-2</v>
      </c>
      <c r="F373" s="30">
        <v>3.8295999999999997E-2</v>
      </c>
      <c r="G373" s="30">
        <v>9.0600000000000003E-3</v>
      </c>
      <c r="H373" s="30">
        <v>3.4696180000000002E-4</v>
      </c>
      <c r="I373" s="30">
        <v>5.2044784447844496E-5</v>
      </c>
      <c r="J373" s="30">
        <v>2.9491700000000001E-4</v>
      </c>
      <c r="K373" t="s">
        <v>663</v>
      </c>
      <c r="L373" t="s">
        <v>664</v>
      </c>
      <c r="M373" t="s">
        <v>76</v>
      </c>
      <c r="N373">
        <v>1</v>
      </c>
      <c r="O373">
        <v>1</v>
      </c>
      <c r="P373" t="s">
        <v>663</v>
      </c>
      <c r="Q373">
        <v>0</v>
      </c>
      <c r="R373" t="s">
        <v>69</v>
      </c>
    </row>
    <row r="374" spans="1:18">
      <c r="A374" t="s">
        <v>294</v>
      </c>
      <c r="B374">
        <v>263085701</v>
      </c>
      <c r="C374" t="s">
        <v>535</v>
      </c>
      <c r="D374">
        <v>2</v>
      </c>
      <c r="E374" s="30">
        <v>3.8295999999999997E-2</v>
      </c>
      <c r="F374" s="30">
        <v>7.6591999999999993E-2</v>
      </c>
      <c r="G374" s="30">
        <v>9.0600000000000003E-3</v>
      </c>
      <c r="H374" s="30">
        <v>6.939235E-4</v>
      </c>
      <c r="I374" s="30">
        <v>1.040896E-4</v>
      </c>
      <c r="J374" s="30">
        <v>5.8983400000000002E-4</v>
      </c>
      <c r="K374" t="s">
        <v>665</v>
      </c>
      <c r="L374" t="s">
        <v>666</v>
      </c>
      <c r="M374" t="s">
        <v>76</v>
      </c>
      <c r="N374">
        <v>1</v>
      </c>
      <c r="O374">
        <v>1</v>
      </c>
      <c r="P374" t="s">
        <v>665</v>
      </c>
      <c r="Q374">
        <v>0</v>
      </c>
      <c r="R374" t="s">
        <v>69</v>
      </c>
    </row>
    <row r="375" spans="1:18">
      <c r="A375" t="s">
        <v>294</v>
      </c>
      <c r="B375">
        <v>263085799</v>
      </c>
      <c r="C375" t="s">
        <v>535</v>
      </c>
      <c r="D375">
        <v>2</v>
      </c>
      <c r="E375" s="30">
        <v>3.8295999999999997E-2</v>
      </c>
      <c r="F375" s="30">
        <v>7.6591999999999993E-2</v>
      </c>
      <c r="G375" s="30">
        <v>9.0600000000000003E-3</v>
      </c>
      <c r="H375" s="30">
        <v>6.939235E-4</v>
      </c>
      <c r="I375" s="30">
        <v>1.040896E-4</v>
      </c>
      <c r="J375" s="30">
        <v>5.8983400000000002E-4</v>
      </c>
      <c r="K375" t="s">
        <v>667</v>
      </c>
      <c r="L375" t="s">
        <v>668</v>
      </c>
      <c r="M375" t="s">
        <v>76</v>
      </c>
      <c r="N375">
        <v>1</v>
      </c>
      <c r="O375">
        <v>1</v>
      </c>
      <c r="P375" t="s">
        <v>667</v>
      </c>
      <c r="Q375">
        <v>0</v>
      </c>
      <c r="R375" t="s">
        <v>69</v>
      </c>
    </row>
    <row r="376" spans="1:18">
      <c r="A376" t="s">
        <v>294</v>
      </c>
      <c r="B376">
        <v>263085984</v>
      </c>
      <c r="C376" t="s">
        <v>535</v>
      </c>
      <c r="D376">
        <v>1</v>
      </c>
      <c r="E376" s="30">
        <v>3.8295999999999997E-2</v>
      </c>
      <c r="F376" s="30">
        <v>3.8295999999999997E-2</v>
      </c>
      <c r="G376" s="30">
        <v>9.0600000000000003E-3</v>
      </c>
      <c r="H376" s="30">
        <v>3.4696180000000002E-4</v>
      </c>
      <c r="I376" s="30">
        <v>5.2044784447844496E-5</v>
      </c>
      <c r="J376" s="30">
        <v>2.9491700000000001E-4</v>
      </c>
      <c r="K376" t="s">
        <v>669</v>
      </c>
      <c r="L376" t="s">
        <v>670</v>
      </c>
      <c r="M376" t="s">
        <v>76</v>
      </c>
      <c r="N376">
        <v>1</v>
      </c>
      <c r="O376">
        <v>1</v>
      </c>
      <c r="P376" t="s">
        <v>669</v>
      </c>
      <c r="Q376">
        <v>0</v>
      </c>
      <c r="R376" t="s">
        <v>69</v>
      </c>
    </row>
    <row r="377" spans="1:18">
      <c r="A377" t="s">
        <v>294</v>
      </c>
      <c r="B377">
        <v>263086162</v>
      </c>
      <c r="C377" t="s">
        <v>535</v>
      </c>
      <c r="D377">
        <v>1</v>
      </c>
      <c r="E377" s="30">
        <v>3.8295999999999997E-2</v>
      </c>
      <c r="F377" s="30">
        <v>3.8295999999999997E-2</v>
      </c>
      <c r="G377" s="30">
        <v>9.0600000000000003E-3</v>
      </c>
      <c r="H377" s="30">
        <v>3.4696180000000002E-4</v>
      </c>
      <c r="I377" s="30">
        <v>5.2044784447844496E-5</v>
      </c>
      <c r="J377" s="30">
        <v>2.9491700000000001E-4</v>
      </c>
      <c r="K377" t="s">
        <v>673</v>
      </c>
      <c r="L377" t="s">
        <v>674</v>
      </c>
      <c r="M377" t="s">
        <v>76</v>
      </c>
      <c r="N377">
        <v>1</v>
      </c>
      <c r="O377">
        <v>1</v>
      </c>
      <c r="P377" t="s">
        <v>673</v>
      </c>
      <c r="Q377">
        <v>0</v>
      </c>
      <c r="R377" t="s">
        <v>69</v>
      </c>
    </row>
    <row r="378" spans="1:18">
      <c r="A378" t="s">
        <v>294</v>
      </c>
      <c r="B378">
        <v>263086440</v>
      </c>
      <c r="C378" t="s">
        <v>535</v>
      </c>
      <c r="D378">
        <v>1</v>
      </c>
      <c r="E378" s="30">
        <v>3.8295999999999997E-2</v>
      </c>
      <c r="F378" s="30">
        <v>3.8295999999999997E-2</v>
      </c>
      <c r="G378" s="30">
        <v>9.0600000000000003E-3</v>
      </c>
      <c r="H378" s="30">
        <v>3.4696180000000002E-4</v>
      </c>
      <c r="I378" s="30">
        <v>5.2044784447844496E-5</v>
      </c>
      <c r="J378" s="30">
        <v>2.9491700000000001E-4</v>
      </c>
      <c r="K378" t="s">
        <v>80</v>
      </c>
      <c r="L378" t="s">
        <v>81</v>
      </c>
      <c r="M378" t="s">
        <v>76</v>
      </c>
      <c r="N378">
        <v>1</v>
      </c>
      <c r="O378">
        <v>1</v>
      </c>
      <c r="P378" t="s">
        <v>80</v>
      </c>
      <c r="Q378">
        <v>0</v>
      </c>
      <c r="R378" t="s">
        <v>69</v>
      </c>
    </row>
    <row r="379" spans="1:18">
      <c r="A379" t="s">
        <v>294</v>
      </c>
      <c r="B379">
        <v>263086574</v>
      </c>
      <c r="C379" t="s">
        <v>535</v>
      </c>
      <c r="D379">
        <v>1</v>
      </c>
      <c r="E379" s="30">
        <v>3.8295999999999997E-2</v>
      </c>
      <c r="F379" s="30">
        <v>3.8295999999999997E-2</v>
      </c>
      <c r="G379" s="30">
        <v>9.0600000000000003E-3</v>
      </c>
      <c r="H379" s="30">
        <v>3.4696180000000002E-4</v>
      </c>
      <c r="I379" s="30">
        <v>5.2044784447844496E-5</v>
      </c>
      <c r="J379" s="30">
        <v>2.9491700000000001E-4</v>
      </c>
      <c r="K379" t="s">
        <v>671</v>
      </c>
      <c r="L379" t="s">
        <v>672</v>
      </c>
      <c r="M379" t="s">
        <v>76</v>
      </c>
      <c r="N379">
        <v>1</v>
      </c>
      <c r="O379">
        <v>1</v>
      </c>
      <c r="P379" t="s">
        <v>671</v>
      </c>
      <c r="Q379">
        <v>0</v>
      </c>
      <c r="R379" t="s">
        <v>69</v>
      </c>
    </row>
    <row r="380" spans="1:18">
      <c r="A380" t="s">
        <v>621</v>
      </c>
      <c r="B380">
        <v>263084203</v>
      </c>
      <c r="C380" t="s">
        <v>539</v>
      </c>
      <c r="D380">
        <v>2</v>
      </c>
      <c r="E380" s="30">
        <v>0.146985</v>
      </c>
      <c r="F380" s="30">
        <v>0.29397000000000001</v>
      </c>
      <c r="G380" s="30">
        <v>8.0940000000000012E-2</v>
      </c>
      <c r="H380" s="30">
        <v>2.3793931800000001E-2</v>
      </c>
      <c r="I380" s="30">
        <v>3.5691255E-3</v>
      </c>
      <c r="J380" s="30">
        <v>2.0224806300000002E-2</v>
      </c>
      <c r="K380" t="s">
        <v>651</v>
      </c>
      <c r="L380" t="s">
        <v>652</v>
      </c>
      <c r="M380" t="s">
        <v>76</v>
      </c>
      <c r="N380">
        <v>1</v>
      </c>
      <c r="O380">
        <v>1</v>
      </c>
      <c r="P380" t="s">
        <v>651</v>
      </c>
      <c r="Q380">
        <v>0</v>
      </c>
      <c r="R380" t="s">
        <v>69</v>
      </c>
    </row>
    <row r="381" spans="1:18">
      <c r="A381" t="s">
        <v>621</v>
      </c>
      <c r="B381">
        <v>263084203</v>
      </c>
      <c r="C381" t="s">
        <v>535</v>
      </c>
      <c r="D381">
        <v>1</v>
      </c>
      <c r="E381" s="30">
        <v>2.4343E-2</v>
      </c>
      <c r="F381" s="30">
        <v>2.4343E-2</v>
      </c>
      <c r="G381" s="30">
        <v>8.0940000000000012E-2</v>
      </c>
      <c r="H381" s="30">
        <v>1.9703224000000002E-3</v>
      </c>
      <c r="I381" s="30">
        <v>2.9555130000000001E-4</v>
      </c>
      <c r="J381" s="30">
        <v>1.6747711000000001E-3</v>
      </c>
      <c r="K381" t="s">
        <v>651</v>
      </c>
      <c r="L381" t="s">
        <v>652</v>
      </c>
      <c r="M381" t="s">
        <v>76</v>
      </c>
      <c r="N381">
        <v>1</v>
      </c>
      <c r="O381">
        <v>1</v>
      </c>
      <c r="P381" t="s">
        <v>651</v>
      </c>
      <c r="Q381">
        <v>0</v>
      </c>
      <c r="R381" t="s">
        <v>69</v>
      </c>
    </row>
    <row r="382" spans="1:18">
      <c r="A382" t="s">
        <v>64</v>
      </c>
      <c r="B382">
        <v>263084203</v>
      </c>
      <c r="C382" t="s">
        <v>539</v>
      </c>
      <c r="D382">
        <v>5</v>
      </c>
      <c r="E382" s="30">
        <v>1.0610000000000001E-2</v>
      </c>
      <c r="F382" s="30">
        <v>5.3050000000000007E-2</v>
      </c>
      <c r="G382" s="30">
        <v>1</v>
      </c>
      <c r="H382" s="30">
        <v>5.3050000000000007E-2</v>
      </c>
      <c r="I382" s="30">
        <v>7.9575796000000004E-3</v>
      </c>
      <c r="J382" s="30">
        <v>4.50924204E-2</v>
      </c>
      <c r="K382" t="s">
        <v>651</v>
      </c>
      <c r="L382" t="s">
        <v>652</v>
      </c>
      <c r="M382" t="s">
        <v>76</v>
      </c>
      <c r="N382">
        <v>1</v>
      </c>
      <c r="O382">
        <v>1</v>
      </c>
      <c r="P382" t="s">
        <v>651</v>
      </c>
      <c r="Q382">
        <v>0</v>
      </c>
      <c r="R382" t="s">
        <v>69</v>
      </c>
    </row>
    <row r="383" spans="1:18">
      <c r="A383" t="s">
        <v>64</v>
      </c>
      <c r="B383">
        <v>263084349</v>
      </c>
      <c r="C383" t="s">
        <v>539</v>
      </c>
      <c r="D383">
        <v>1</v>
      </c>
      <c r="E383" s="30">
        <v>1.0610000000000001E-2</v>
      </c>
      <c r="F383" s="30">
        <v>1.0610000000000001E-2</v>
      </c>
      <c r="G383" s="30">
        <v>1</v>
      </c>
      <c r="H383" s="30">
        <v>1.0610000000000001E-2</v>
      </c>
      <c r="I383" s="30">
        <v>1.5915159E-3</v>
      </c>
      <c r="J383" s="30">
        <v>9.0184840999999998E-3</v>
      </c>
      <c r="K383" t="s">
        <v>653</v>
      </c>
      <c r="L383" t="s">
        <v>654</v>
      </c>
      <c r="M383" t="s">
        <v>76</v>
      </c>
      <c r="N383">
        <v>1</v>
      </c>
      <c r="O383">
        <v>1</v>
      </c>
      <c r="P383" t="s">
        <v>653</v>
      </c>
      <c r="Q383">
        <v>0</v>
      </c>
      <c r="R383" t="s">
        <v>69</v>
      </c>
    </row>
    <row r="384" spans="1:18">
      <c r="A384" t="s">
        <v>64</v>
      </c>
      <c r="B384">
        <v>263084423</v>
      </c>
      <c r="C384" t="s">
        <v>539</v>
      </c>
      <c r="D384">
        <v>1</v>
      </c>
      <c r="E384" s="30">
        <v>1.0610000000000001E-2</v>
      </c>
      <c r="F384" s="30">
        <v>1.0610000000000001E-2</v>
      </c>
      <c r="G384" s="30">
        <v>1</v>
      </c>
      <c r="H384" s="30">
        <v>1.0610000000000001E-2</v>
      </c>
      <c r="I384" s="30">
        <v>1.5915159E-3</v>
      </c>
      <c r="J384" s="30">
        <v>9.0184840999999998E-3</v>
      </c>
      <c r="K384" t="s">
        <v>75</v>
      </c>
      <c r="L384" t="s">
        <v>77</v>
      </c>
      <c r="M384" t="s">
        <v>76</v>
      </c>
      <c r="N384">
        <v>1</v>
      </c>
      <c r="O384">
        <v>1</v>
      </c>
      <c r="P384" t="s">
        <v>75</v>
      </c>
      <c r="Q384">
        <v>0</v>
      </c>
      <c r="R384" t="s">
        <v>69</v>
      </c>
    </row>
    <row r="385" spans="1:18">
      <c r="A385" t="s">
        <v>64</v>
      </c>
      <c r="B385">
        <v>263084486</v>
      </c>
      <c r="C385" t="s">
        <v>539</v>
      </c>
      <c r="D385">
        <v>1</v>
      </c>
      <c r="E385" s="30">
        <v>1.0610000000000001E-2</v>
      </c>
      <c r="F385" s="30">
        <v>1.0610000000000001E-2</v>
      </c>
      <c r="G385" s="30">
        <v>1</v>
      </c>
      <c r="H385" s="30">
        <v>1.0610000000000001E-2</v>
      </c>
      <c r="I385" s="30">
        <v>1.5915159E-3</v>
      </c>
      <c r="J385" s="30">
        <v>9.0184840999999998E-3</v>
      </c>
      <c r="K385" t="s">
        <v>78</v>
      </c>
      <c r="L385" t="s">
        <v>79</v>
      </c>
      <c r="M385" t="s">
        <v>76</v>
      </c>
      <c r="N385">
        <v>1</v>
      </c>
      <c r="O385">
        <v>1</v>
      </c>
      <c r="P385" t="s">
        <v>78</v>
      </c>
      <c r="Q385">
        <v>0</v>
      </c>
      <c r="R385" t="s">
        <v>69</v>
      </c>
    </row>
    <row r="386" spans="1:18">
      <c r="A386" t="s">
        <v>64</v>
      </c>
      <c r="B386">
        <v>263084547</v>
      </c>
      <c r="C386" t="s">
        <v>539</v>
      </c>
      <c r="D386">
        <v>1</v>
      </c>
      <c r="E386" s="30">
        <v>1.0610000000000001E-2</v>
      </c>
      <c r="F386" s="30">
        <v>1.0610000000000001E-2</v>
      </c>
      <c r="G386" s="30">
        <v>1</v>
      </c>
      <c r="H386" s="30">
        <v>1.0610000000000001E-2</v>
      </c>
      <c r="I386" s="30">
        <v>1.5915159E-3</v>
      </c>
      <c r="J386" s="30">
        <v>9.0184840999999998E-3</v>
      </c>
      <c r="K386" t="s">
        <v>655</v>
      </c>
      <c r="L386" t="s">
        <v>656</v>
      </c>
      <c r="M386" t="s">
        <v>76</v>
      </c>
      <c r="N386">
        <v>1</v>
      </c>
      <c r="O386">
        <v>1</v>
      </c>
      <c r="P386" t="s">
        <v>655</v>
      </c>
      <c r="Q386">
        <v>0</v>
      </c>
      <c r="R386" t="s">
        <v>69</v>
      </c>
    </row>
    <row r="387" spans="1:18">
      <c r="A387" t="s">
        <v>64</v>
      </c>
      <c r="B387">
        <v>263084719</v>
      </c>
      <c r="C387" t="s">
        <v>539</v>
      </c>
      <c r="D387">
        <v>1</v>
      </c>
      <c r="E387" s="30">
        <v>1.0610000000000001E-2</v>
      </c>
      <c r="F387" s="30">
        <v>1.0610000000000001E-2</v>
      </c>
      <c r="G387" s="30">
        <v>1</v>
      </c>
      <c r="H387" s="30">
        <v>1.0610000000000001E-2</v>
      </c>
      <c r="I387" s="30">
        <v>1.5915159E-3</v>
      </c>
      <c r="J387" s="30">
        <v>9.0184840999999998E-3</v>
      </c>
      <c r="K387" t="s">
        <v>657</v>
      </c>
      <c r="L387" t="s">
        <v>658</v>
      </c>
      <c r="M387" t="s">
        <v>76</v>
      </c>
      <c r="N387">
        <v>1</v>
      </c>
      <c r="O387">
        <v>1</v>
      </c>
      <c r="P387" t="s">
        <v>657</v>
      </c>
      <c r="Q387">
        <v>0</v>
      </c>
      <c r="R387" t="s">
        <v>69</v>
      </c>
    </row>
    <row r="388" spans="1:18">
      <c r="A388" t="s">
        <v>64</v>
      </c>
      <c r="B388">
        <v>263084870</v>
      </c>
      <c r="C388" t="s">
        <v>539</v>
      </c>
      <c r="D388">
        <v>1</v>
      </c>
      <c r="E388" s="30">
        <v>1.0610000000000001E-2</v>
      </c>
      <c r="F388" s="30">
        <v>1.0610000000000001E-2</v>
      </c>
      <c r="G388" s="30">
        <v>1</v>
      </c>
      <c r="H388" s="30">
        <v>1.0610000000000001E-2</v>
      </c>
      <c r="I388" s="30">
        <v>1.5915159E-3</v>
      </c>
      <c r="J388" s="30">
        <v>9.0184840999999998E-3</v>
      </c>
      <c r="K388" t="s">
        <v>659</v>
      </c>
      <c r="L388" t="s">
        <v>660</v>
      </c>
      <c r="M388" t="s">
        <v>76</v>
      </c>
      <c r="N388">
        <v>1</v>
      </c>
      <c r="O388">
        <v>1</v>
      </c>
      <c r="P388" t="s">
        <v>659</v>
      </c>
      <c r="Q388">
        <v>0</v>
      </c>
      <c r="R388" t="s">
        <v>69</v>
      </c>
    </row>
    <row r="389" spans="1:18">
      <c r="A389" t="s">
        <v>64</v>
      </c>
      <c r="B389">
        <v>263085072</v>
      </c>
      <c r="C389" t="s">
        <v>539</v>
      </c>
      <c r="D389">
        <v>1</v>
      </c>
      <c r="E389" s="30">
        <v>1.0610000000000001E-2</v>
      </c>
      <c r="F389" s="30">
        <v>1.0610000000000001E-2</v>
      </c>
      <c r="G389" s="30">
        <v>1</v>
      </c>
      <c r="H389" s="30">
        <v>1.0610000000000001E-2</v>
      </c>
      <c r="I389" s="30">
        <v>1.5915159E-3</v>
      </c>
      <c r="J389" s="30">
        <v>9.0184840999999998E-3</v>
      </c>
      <c r="K389" t="s">
        <v>661</v>
      </c>
      <c r="L389" t="s">
        <v>662</v>
      </c>
      <c r="M389" t="s">
        <v>76</v>
      </c>
      <c r="N389">
        <v>1</v>
      </c>
      <c r="O389">
        <v>1</v>
      </c>
      <c r="P389" t="s">
        <v>661</v>
      </c>
      <c r="Q389">
        <v>0</v>
      </c>
      <c r="R389" t="s">
        <v>69</v>
      </c>
    </row>
    <row r="390" spans="1:18">
      <c r="A390" t="s">
        <v>64</v>
      </c>
      <c r="B390">
        <v>263084203</v>
      </c>
      <c r="C390" t="s">
        <v>530</v>
      </c>
      <c r="D390">
        <v>15</v>
      </c>
      <c r="E390" s="30">
        <v>1.2614E-2</v>
      </c>
      <c r="F390" s="30">
        <v>0.18921000000000002</v>
      </c>
      <c r="G390" s="30">
        <v>1</v>
      </c>
      <c r="H390" s="30">
        <v>0.18921000000000002</v>
      </c>
      <c r="I390" s="30">
        <v>2.8381783800000001E-2</v>
      </c>
      <c r="J390" s="30">
        <v>0.16082821620000001</v>
      </c>
      <c r="K390" t="s">
        <v>651</v>
      </c>
      <c r="L390" t="s">
        <v>652</v>
      </c>
      <c r="M390" t="s">
        <v>76</v>
      </c>
      <c r="N390">
        <v>1</v>
      </c>
      <c r="O390">
        <v>1</v>
      </c>
      <c r="P390" t="s">
        <v>651</v>
      </c>
      <c r="Q390">
        <v>0</v>
      </c>
      <c r="R390" t="s">
        <v>69</v>
      </c>
    </row>
    <row r="391" spans="1:18">
      <c r="A391" t="s">
        <v>64</v>
      </c>
      <c r="B391">
        <v>263084349</v>
      </c>
      <c r="C391" t="s">
        <v>530</v>
      </c>
      <c r="D391">
        <v>7</v>
      </c>
      <c r="E391" s="30">
        <v>1.2614E-2</v>
      </c>
      <c r="F391" s="30">
        <v>8.8298000000000001E-2</v>
      </c>
      <c r="G391" s="30">
        <v>1</v>
      </c>
      <c r="H391" s="30">
        <v>8.8298000000000001E-2</v>
      </c>
      <c r="I391" s="30">
        <v>1.32448324E-2</v>
      </c>
      <c r="J391" s="30">
        <v>7.5053167599999998E-2</v>
      </c>
      <c r="K391" t="s">
        <v>653</v>
      </c>
      <c r="L391" t="s">
        <v>654</v>
      </c>
      <c r="M391" t="s">
        <v>76</v>
      </c>
      <c r="N391">
        <v>1</v>
      </c>
      <c r="O391">
        <v>1</v>
      </c>
      <c r="P391" t="s">
        <v>653</v>
      </c>
      <c r="Q391">
        <v>0</v>
      </c>
      <c r="R391" t="s">
        <v>69</v>
      </c>
    </row>
    <row r="392" spans="1:18">
      <c r="A392" t="s">
        <v>64</v>
      </c>
      <c r="B392">
        <v>263084423</v>
      </c>
      <c r="C392" t="s">
        <v>530</v>
      </c>
      <c r="D392">
        <v>9</v>
      </c>
      <c r="E392" s="30">
        <v>1.2614E-2</v>
      </c>
      <c r="F392" s="30">
        <v>0.11352599999999999</v>
      </c>
      <c r="G392" s="30">
        <v>1</v>
      </c>
      <c r="H392" s="30">
        <v>0.11352599999999999</v>
      </c>
      <c r="I392" s="30">
        <v>1.7029070300000001E-2</v>
      </c>
      <c r="J392" s="30">
        <v>9.6496929699999998E-2</v>
      </c>
      <c r="K392" t="s">
        <v>75</v>
      </c>
      <c r="L392" t="s">
        <v>77</v>
      </c>
      <c r="M392" t="s">
        <v>76</v>
      </c>
      <c r="N392">
        <v>1</v>
      </c>
      <c r="O392">
        <v>1</v>
      </c>
      <c r="P392" t="s">
        <v>75</v>
      </c>
      <c r="Q392">
        <v>0</v>
      </c>
      <c r="R392" t="s">
        <v>69</v>
      </c>
    </row>
    <row r="393" spans="1:18">
      <c r="A393" t="s">
        <v>64</v>
      </c>
      <c r="B393">
        <v>263084486</v>
      </c>
      <c r="C393" t="s">
        <v>530</v>
      </c>
      <c r="D393">
        <v>14</v>
      </c>
      <c r="E393" s="30">
        <v>1.2614E-2</v>
      </c>
      <c r="F393" s="30">
        <v>0.176596</v>
      </c>
      <c r="G393" s="30">
        <v>1</v>
      </c>
      <c r="H393" s="30">
        <v>0.176596</v>
      </c>
      <c r="I393" s="30">
        <v>2.6489664900000001E-2</v>
      </c>
      <c r="J393" s="30">
        <v>0.15010633510000002</v>
      </c>
      <c r="K393" t="s">
        <v>78</v>
      </c>
      <c r="L393" t="s">
        <v>79</v>
      </c>
      <c r="M393" t="s">
        <v>76</v>
      </c>
      <c r="N393">
        <v>1</v>
      </c>
      <c r="O393">
        <v>1</v>
      </c>
      <c r="P393" t="s">
        <v>78</v>
      </c>
      <c r="Q393">
        <v>0</v>
      </c>
      <c r="R393" t="s">
        <v>69</v>
      </c>
    </row>
    <row r="394" spans="1:18">
      <c r="A394" t="s">
        <v>64</v>
      </c>
      <c r="B394">
        <v>263084547</v>
      </c>
      <c r="C394" t="s">
        <v>530</v>
      </c>
      <c r="D394">
        <v>6</v>
      </c>
      <c r="E394" s="30">
        <v>1.2614E-2</v>
      </c>
      <c r="F394" s="30">
        <v>7.5684000000000001E-2</v>
      </c>
      <c r="G394" s="30">
        <v>1</v>
      </c>
      <c r="H394" s="30">
        <v>7.5684000000000001E-2</v>
      </c>
      <c r="I394" s="30">
        <v>1.13527135E-2</v>
      </c>
      <c r="J394" s="30">
        <v>6.4331286500000001E-2</v>
      </c>
      <c r="K394" t="s">
        <v>655</v>
      </c>
      <c r="L394" t="s">
        <v>656</v>
      </c>
      <c r="M394" t="s">
        <v>76</v>
      </c>
      <c r="N394">
        <v>1</v>
      </c>
      <c r="O394">
        <v>1</v>
      </c>
      <c r="P394" t="s">
        <v>655</v>
      </c>
      <c r="Q394">
        <v>0</v>
      </c>
      <c r="R394" t="s">
        <v>69</v>
      </c>
    </row>
    <row r="395" spans="1:18">
      <c r="A395" t="s">
        <v>64</v>
      </c>
      <c r="B395">
        <v>263084719</v>
      </c>
      <c r="C395" t="s">
        <v>530</v>
      </c>
      <c r="D395">
        <v>5</v>
      </c>
      <c r="E395" s="30">
        <v>1.2614E-2</v>
      </c>
      <c r="F395" s="30">
        <v>6.3070000000000001E-2</v>
      </c>
      <c r="G395" s="30">
        <v>1</v>
      </c>
      <c r="H395" s="30">
        <v>6.3070000000000001E-2</v>
      </c>
      <c r="I395" s="30">
        <v>9.4605946000000003E-3</v>
      </c>
      <c r="J395" s="30">
        <v>5.3609405400000004E-2</v>
      </c>
      <c r="K395" t="s">
        <v>657</v>
      </c>
      <c r="L395" t="s">
        <v>658</v>
      </c>
      <c r="M395" t="s">
        <v>76</v>
      </c>
      <c r="N395">
        <v>1</v>
      </c>
      <c r="O395">
        <v>1</v>
      </c>
      <c r="P395" t="s">
        <v>657</v>
      </c>
      <c r="Q395">
        <v>0</v>
      </c>
      <c r="R395" t="s">
        <v>69</v>
      </c>
    </row>
    <row r="396" spans="1:18">
      <c r="A396" t="s">
        <v>64</v>
      </c>
      <c r="B396">
        <v>263084870</v>
      </c>
      <c r="C396" t="s">
        <v>530</v>
      </c>
      <c r="D396">
        <v>7</v>
      </c>
      <c r="E396" s="30">
        <v>1.2614E-2</v>
      </c>
      <c r="F396" s="30">
        <v>8.8298000000000001E-2</v>
      </c>
      <c r="G396" s="30">
        <v>1</v>
      </c>
      <c r="H396" s="30">
        <v>8.8298000000000001E-2</v>
      </c>
      <c r="I396" s="30">
        <v>1.32448324E-2</v>
      </c>
      <c r="J396" s="30">
        <v>7.5053167599999998E-2</v>
      </c>
      <c r="K396" t="s">
        <v>659</v>
      </c>
      <c r="L396" t="s">
        <v>660</v>
      </c>
      <c r="M396" t="s">
        <v>76</v>
      </c>
      <c r="N396">
        <v>1</v>
      </c>
      <c r="O396">
        <v>1</v>
      </c>
      <c r="P396" t="s">
        <v>659</v>
      </c>
      <c r="Q396">
        <v>0</v>
      </c>
      <c r="R396" t="s">
        <v>69</v>
      </c>
    </row>
    <row r="397" spans="1:18">
      <c r="A397" t="s">
        <v>64</v>
      </c>
      <c r="B397">
        <v>263085072</v>
      </c>
      <c r="C397" t="s">
        <v>530</v>
      </c>
      <c r="D397">
        <v>5</v>
      </c>
      <c r="E397" s="30">
        <v>1.2614E-2</v>
      </c>
      <c r="F397" s="30">
        <v>6.3070000000000001E-2</v>
      </c>
      <c r="G397" s="30">
        <v>1</v>
      </c>
      <c r="H397" s="30">
        <v>6.3070000000000001E-2</v>
      </c>
      <c r="I397" s="30">
        <v>9.4605946000000003E-3</v>
      </c>
      <c r="J397" s="30">
        <v>5.3609405400000004E-2</v>
      </c>
      <c r="K397" t="s">
        <v>661</v>
      </c>
      <c r="L397" t="s">
        <v>662</v>
      </c>
      <c r="M397" t="s">
        <v>76</v>
      </c>
      <c r="N397">
        <v>1</v>
      </c>
      <c r="O397">
        <v>1</v>
      </c>
      <c r="P397" t="s">
        <v>661</v>
      </c>
      <c r="Q397">
        <v>0</v>
      </c>
      <c r="R397" t="s">
        <v>69</v>
      </c>
    </row>
    <row r="398" spans="1:18">
      <c r="A398" t="s">
        <v>64</v>
      </c>
      <c r="B398">
        <v>263085179</v>
      </c>
      <c r="C398" t="s">
        <v>530</v>
      </c>
      <c r="D398">
        <v>1</v>
      </c>
      <c r="E398" s="30">
        <v>1.2614E-2</v>
      </c>
      <c r="F398" s="30">
        <v>1.2614E-2</v>
      </c>
      <c r="G398" s="30">
        <v>1</v>
      </c>
      <c r="H398" s="30">
        <v>1.2614E-2</v>
      </c>
      <c r="I398" s="30">
        <v>1.8921189E-3</v>
      </c>
      <c r="J398" s="30">
        <v>1.07218811E-2</v>
      </c>
      <c r="K398" t="s">
        <v>663</v>
      </c>
      <c r="L398" t="s">
        <v>664</v>
      </c>
      <c r="M398" t="s">
        <v>76</v>
      </c>
      <c r="N398">
        <v>1</v>
      </c>
      <c r="O398">
        <v>1</v>
      </c>
      <c r="P398" t="s">
        <v>663</v>
      </c>
      <c r="Q398">
        <v>0</v>
      </c>
      <c r="R398" t="s">
        <v>69</v>
      </c>
    </row>
    <row r="399" spans="1:18">
      <c r="A399" t="s">
        <v>64</v>
      </c>
      <c r="B399">
        <v>263085799</v>
      </c>
      <c r="C399" t="s">
        <v>530</v>
      </c>
      <c r="D399">
        <v>1</v>
      </c>
      <c r="E399" s="30">
        <v>1.2614E-2</v>
      </c>
      <c r="F399" s="30">
        <v>1.2614E-2</v>
      </c>
      <c r="G399" s="30">
        <v>1</v>
      </c>
      <c r="H399" s="30">
        <v>1.2614E-2</v>
      </c>
      <c r="I399" s="30">
        <v>1.8921189E-3</v>
      </c>
      <c r="J399" s="30">
        <v>1.07218811E-2</v>
      </c>
      <c r="K399" t="s">
        <v>667</v>
      </c>
      <c r="L399" t="s">
        <v>668</v>
      </c>
      <c r="M399" t="s">
        <v>76</v>
      </c>
      <c r="N399">
        <v>1</v>
      </c>
      <c r="O399">
        <v>1</v>
      </c>
      <c r="P399" t="s">
        <v>667</v>
      </c>
      <c r="Q399">
        <v>0</v>
      </c>
      <c r="R399" t="s">
        <v>69</v>
      </c>
    </row>
    <row r="400" spans="1:18">
      <c r="A400" t="s">
        <v>64</v>
      </c>
      <c r="B400">
        <v>263085984</v>
      </c>
      <c r="C400" t="s">
        <v>530</v>
      </c>
      <c r="D400">
        <v>6</v>
      </c>
      <c r="E400" s="30">
        <v>1.2614E-2</v>
      </c>
      <c r="F400" s="30">
        <v>7.5684000000000001E-2</v>
      </c>
      <c r="G400" s="30">
        <v>1</v>
      </c>
      <c r="H400" s="30">
        <v>7.5684000000000001E-2</v>
      </c>
      <c r="I400" s="30">
        <v>1.13527135E-2</v>
      </c>
      <c r="J400" s="30">
        <v>6.4331286500000001E-2</v>
      </c>
      <c r="K400" t="s">
        <v>669</v>
      </c>
      <c r="L400" t="s">
        <v>670</v>
      </c>
      <c r="M400" t="s">
        <v>76</v>
      </c>
      <c r="N400">
        <v>1</v>
      </c>
      <c r="O400">
        <v>1</v>
      </c>
      <c r="P400" t="s">
        <v>669</v>
      </c>
      <c r="Q400">
        <v>0</v>
      </c>
      <c r="R400" t="s">
        <v>69</v>
      </c>
    </row>
    <row r="401" spans="1:18">
      <c r="A401" t="s">
        <v>64</v>
      </c>
      <c r="B401">
        <v>263085984</v>
      </c>
      <c r="C401" t="s">
        <v>530</v>
      </c>
      <c r="D401">
        <v>1</v>
      </c>
      <c r="E401" s="30">
        <v>1.2614E-2</v>
      </c>
      <c r="F401" s="30">
        <v>1.2614E-2</v>
      </c>
      <c r="G401" s="30">
        <v>1</v>
      </c>
      <c r="H401" s="30">
        <v>1.2614E-2</v>
      </c>
      <c r="I401" s="30">
        <v>1.8921189E-3</v>
      </c>
      <c r="J401" s="30">
        <v>1.07218811E-2</v>
      </c>
      <c r="K401" t="s">
        <v>669</v>
      </c>
      <c r="L401" t="s">
        <v>670</v>
      </c>
      <c r="M401" t="s">
        <v>76</v>
      </c>
      <c r="N401">
        <v>1</v>
      </c>
      <c r="O401">
        <v>1</v>
      </c>
      <c r="P401" t="s">
        <v>669</v>
      </c>
      <c r="Q401">
        <v>1</v>
      </c>
      <c r="R401" t="s">
        <v>69</v>
      </c>
    </row>
    <row r="402" spans="1:18">
      <c r="A402" t="s">
        <v>64</v>
      </c>
      <c r="B402">
        <v>263086162</v>
      </c>
      <c r="C402" t="s">
        <v>530</v>
      </c>
      <c r="D402">
        <v>2</v>
      </c>
      <c r="E402" s="30">
        <v>1.2614E-2</v>
      </c>
      <c r="F402" s="30">
        <v>2.5228E-2</v>
      </c>
      <c r="G402" s="30">
        <v>1</v>
      </c>
      <c r="H402" s="30">
        <v>2.5228E-2</v>
      </c>
      <c r="I402" s="30">
        <v>3.7842378E-3</v>
      </c>
      <c r="J402" s="30">
        <v>2.1443762200000001E-2</v>
      </c>
      <c r="K402" t="s">
        <v>673</v>
      </c>
      <c r="L402" t="s">
        <v>674</v>
      </c>
      <c r="M402" t="s">
        <v>76</v>
      </c>
      <c r="N402">
        <v>1</v>
      </c>
      <c r="O402">
        <v>1</v>
      </c>
      <c r="P402" t="s">
        <v>673</v>
      </c>
      <c r="Q402">
        <v>0</v>
      </c>
      <c r="R402" t="s">
        <v>69</v>
      </c>
    </row>
    <row r="403" spans="1:18">
      <c r="A403" t="s">
        <v>64</v>
      </c>
      <c r="B403">
        <v>263086574</v>
      </c>
      <c r="C403" t="s">
        <v>530</v>
      </c>
      <c r="D403">
        <v>1</v>
      </c>
      <c r="E403" s="30">
        <v>1.2614E-2</v>
      </c>
      <c r="F403" s="30">
        <v>1.2614E-2</v>
      </c>
      <c r="G403" s="30">
        <v>1</v>
      </c>
      <c r="H403" s="30">
        <v>1.2614E-2</v>
      </c>
      <c r="I403" s="30">
        <v>1.8921189E-3</v>
      </c>
      <c r="J403" s="30">
        <v>1.07218811E-2</v>
      </c>
      <c r="K403" t="s">
        <v>671</v>
      </c>
      <c r="L403" t="s">
        <v>672</v>
      </c>
      <c r="M403" t="s">
        <v>76</v>
      </c>
      <c r="N403">
        <v>1</v>
      </c>
      <c r="O403">
        <v>1</v>
      </c>
      <c r="P403" t="s">
        <v>671</v>
      </c>
      <c r="Q403">
        <v>0</v>
      </c>
      <c r="R403" t="s">
        <v>69</v>
      </c>
    </row>
    <row r="404" spans="1:18">
      <c r="A404" t="s">
        <v>64</v>
      </c>
      <c r="B404">
        <v>263084349</v>
      </c>
      <c r="C404" t="s">
        <v>573</v>
      </c>
      <c r="D404">
        <v>1</v>
      </c>
      <c r="E404" s="30">
        <v>2.8119999999999998E-3</v>
      </c>
      <c r="F404" s="30">
        <v>2.8119999999999998E-3</v>
      </c>
      <c r="G404" s="30">
        <v>1</v>
      </c>
      <c r="H404" s="30">
        <v>2.8119999999999998E-3</v>
      </c>
      <c r="I404" s="30">
        <v>4.2180420000000003E-4</v>
      </c>
      <c r="J404" s="30">
        <v>2.3901958000000002E-3</v>
      </c>
      <c r="K404" t="s">
        <v>653</v>
      </c>
      <c r="L404" t="s">
        <v>654</v>
      </c>
      <c r="M404" t="s">
        <v>76</v>
      </c>
      <c r="N404">
        <v>1</v>
      </c>
      <c r="O404">
        <v>1</v>
      </c>
      <c r="P404" t="s">
        <v>653</v>
      </c>
      <c r="Q404">
        <v>0</v>
      </c>
      <c r="R404" t="s">
        <v>69</v>
      </c>
    </row>
    <row r="405" spans="1:18">
      <c r="A405" t="s">
        <v>64</v>
      </c>
      <c r="B405">
        <v>263084423</v>
      </c>
      <c r="C405" t="s">
        <v>573</v>
      </c>
      <c r="D405">
        <v>1</v>
      </c>
      <c r="E405" s="30">
        <v>2.8119999999999998E-3</v>
      </c>
      <c r="F405" s="30">
        <v>2.8119999999999998E-3</v>
      </c>
      <c r="G405" s="30">
        <v>1</v>
      </c>
      <c r="H405" s="30">
        <v>2.8119999999999998E-3</v>
      </c>
      <c r="I405" s="30">
        <v>4.2180420000000003E-4</v>
      </c>
      <c r="J405" s="30">
        <v>2.3901958000000002E-3</v>
      </c>
      <c r="K405" t="s">
        <v>75</v>
      </c>
      <c r="L405" t="s">
        <v>77</v>
      </c>
      <c r="M405" t="s">
        <v>76</v>
      </c>
      <c r="N405">
        <v>1</v>
      </c>
      <c r="O405">
        <v>1</v>
      </c>
      <c r="P405" t="s">
        <v>75</v>
      </c>
      <c r="Q405">
        <v>0</v>
      </c>
      <c r="R405" t="s">
        <v>69</v>
      </c>
    </row>
    <row r="406" spans="1:18">
      <c r="A406" t="s">
        <v>64</v>
      </c>
      <c r="B406">
        <v>263084203</v>
      </c>
      <c r="C406" t="s">
        <v>535</v>
      </c>
      <c r="D406">
        <v>4</v>
      </c>
      <c r="E406" s="30">
        <v>2.7049999999999999E-3</v>
      </c>
      <c r="F406" s="30">
        <v>1.0820000000000001E-2</v>
      </c>
      <c r="G406" s="30">
        <v>1</v>
      </c>
      <c r="H406" s="30">
        <v>1.0820000000000001E-2</v>
      </c>
      <c r="I406" s="30">
        <v>1.6230162E-3</v>
      </c>
      <c r="J406" s="30">
        <v>9.1969838000000009E-3</v>
      </c>
      <c r="K406" t="s">
        <v>651</v>
      </c>
      <c r="L406" t="s">
        <v>652</v>
      </c>
      <c r="M406" t="s">
        <v>76</v>
      </c>
      <c r="N406">
        <v>1</v>
      </c>
      <c r="O406">
        <v>1</v>
      </c>
      <c r="P406" t="s">
        <v>651</v>
      </c>
      <c r="Q406">
        <v>0</v>
      </c>
      <c r="R406" t="s">
        <v>69</v>
      </c>
    </row>
    <row r="407" spans="1:18">
      <c r="A407" t="s">
        <v>64</v>
      </c>
      <c r="B407">
        <v>263084349</v>
      </c>
      <c r="C407" t="s">
        <v>535</v>
      </c>
      <c r="D407">
        <v>2</v>
      </c>
      <c r="E407" s="30">
        <v>2.7049999999999999E-3</v>
      </c>
      <c r="F407" s="30">
        <v>5.4100000000000007E-3</v>
      </c>
      <c r="G407" s="30">
        <v>1</v>
      </c>
      <c r="H407" s="30">
        <v>5.4100000000000007E-3</v>
      </c>
      <c r="I407" s="30">
        <v>8.1150809999999999E-4</v>
      </c>
      <c r="J407" s="30">
        <v>4.5984919000000004E-3</v>
      </c>
      <c r="K407" t="s">
        <v>653</v>
      </c>
      <c r="L407" t="s">
        <v>654</v>
      </c>
      <c r="M407" t="s">
        <v>76</v>
      </c>
      <c r="N407">
        <v>1</v>
      </c>
      <c r="O407">
        <v>1</v>
      </c>
      <c r="P407" t="s">
        <v>653</v>
      </c>
      <c r="Q407">
        <v>0</v>
      </c>
      <c r="R407" t="s">
        <v>69</v>
      </c>
    </row>
    <row r="408" spans="1:18">
      <c r="A408" t="s">
        <v>64</v>
      </c>
      <c r="B408">
        <v>263084423</v>
      </c>
      <c r="C408" t="s">
        <v>535</v>
      </c>
      <c r="D408">
        <v>7</v>
      </c>
      <c r="E408" s="30">
        <v>2.7049999999999999E-3</v>
      </c>
      <c r="F408" s="30">
        <v>1.8935E-2</v>
      </c>
      <c r="G408" s="30">
        <v>1</v>
      </c>
      <c r="H408" s="30">
        <v>1.8935E-2</v>
      </c>
      <c r="I408" s="30">
        <v>2.8402784E-3</v>
      </c>
      <c r="J408" s="30">
        <v>1.60947216E-2</v>
      </c>
      <c r="K408" t="s">
        <v>75</v>
      </c>
      <c r="L408" t="s">
        <v>77</v>
      </c>
      <c r="M408" t="s">
        <v>76</v>
      </c>
      <c r="N408">
        <v>1</v>
      </c>
      <c r="O408">
        <v>1</v>
      </c>
      <c r="P408" t="s">
        <v>75</v>
      </c>
      <c r="Q408">
        <v>0</v>
      </c>
      <c r="R408" t="s">
        <v>69</v>
      </c>
    </row>
    <row r="409" spans="1:18">
      <c r="A409" t="s">
        <v>64</v>
      </c>
      <c r="B409">
        <v>263084486</v>
      </c>
      <c r="C409" t="s">
        <v>535</v>
      </c>
      <c r="D409">
        <v>14</v>
      </c>
      <c r="E409" s="30">
        <v>2.7049999999999999E-3</v>
      </c>
      <c r="F409" s="30">
        <v>3.7870000000000001E-2</v>
      </c>
      <c r="G409" s="30">
        <v>1</v>
      </c>
      <c r="H409" s="30">
        <v>3.7870000000000001E-2</v>
      </c>
      <c r="I409" s="30">
        <v>5.6805568000000001E-3</v>
      </c>
      <c r="J409" s="30">
        <v>3.2189443200000001E-2</v>
      </c>
      <c r="K409" t="s">
        <v>78</v>
      </c>
      <c r="L409" t="s">
        <v>79</v>
      </c>
      <c r="M409" t="s">
        <v>76</v>
      </c>
      <c r="N409">
        <v>1</v>
      </c>
      <c r="O409">
        <v>1</v>
      </c>
      <c r="P409" t="s">
        <v>78</v>
      </c>
      <c r="Q409">
        <v>0</v>
      </c>
      <c r="R409" t="s">
        <v>69</v>
      </c>
    </row>
    <row r="410" spans="1:18">
      <c r="A410" t="s">
        <v>64</v>
      </c>
      <c r="B410">
        <v>263084486</v>
      </c>
      <c r="C410" t="s">
        <v>535</v>
      </c>
      <c r="D410">
        <v>1</v>
      </c>
      <c r="E410" s="30">
        <v>2.7049999999999999E-3</v>
      </c>
      <c r="F410" s="30">
        <v>2.7049999999999999E-3</v>
      </c>
      <c r="G410" s="30">
        <v>1</v>
      </c>
      <c r="H410" s="30">
        <v>2.7049999999999999E-3</v>
      </c>
      <c r="I410" s="30">
        <v>4.0575410000000001E-4</v>
      </c>
      <c r="J410" s="30">
        <v>2.2992459E-3</v>
      </c>
      <c r="K410" t="s">
        <v>78</v>
      </c>
      <c r="L410" t="s">
        <v>79</v>
      </c>
      <c r="M410" t="s">
        <v>76</v>
      </c>
      <c r="N410">
        <v>1</v>
      </c>
      <c r="O410">
        <v>1</v>
      </c>
      <c r="P410" t="s">
        <v>78</v>
      </c>
      <c r="Q410">
        <v>1</v>
      </c>
      <c r="R410" t="s">
        <v>69</v>
      </c>
    </row>
    <row r="411" spans="1:18">
      <c r="A411" t="s">
        <v>64</v>
      </c>
      <c r="B411">
        <v>263084547</v>
      </c>
      <c r="C411" t="s">
        <v>535</v>
      </c>
      <c r="D411">
        <v>4</v>
      </c>
      <c r="E411" s="30">
        <v>2.7049999999999999E-3</v>
      </c>
      <c r="F411" s="30">
        <v>1.0820000000000001E-2</v>
      </c>
      <c r="G411" s="30">
        <v>1</v>
      </c>
      <c r="H411" s="30">
        <v>1.0820000000000001E-2</v>
      </c>
      <c r="I411" s="30">
        <v>1.6230162E-3</v>
      </c>
      <c r="J411" s="30">
        <v>9.1969838000000009E-3</v>
      </c>
      <c r="K411" t="s">
        <v>655</v>
      </c>
      <c r="L411" t="s">
        <v>656</v>
      </c>
      <c r="M411" t="s">
        <v>76</v>
      </c>
      <c r="N411">
        <v>1</v>
      </c>
      <c r="O411">
        <v>1</v>
      </c>
      <c r="P411" t="s">
        <v>655</v>
      </c>
      <c r="Q411">
        <v>0</v>
      </c>
      <c r="R411" t="s">
        <v>69</v>
      </c>
    </row>
    <row r="412" spans="1:18">
      <c r="A412" t="s">
        <v>64</v>
      </c>
      <c r="B412">
        <v>263084719</v>
      </c>
      <c r="C412" t="s">
        <v>535</v>
      </c>
      <c r="D412">
        <v>7</v>
      </c>
      <c r="E412" s="30">
        <v>2.7049999999999999E-3</v>
      </c>
      <c r="F412" s="30">
        <v>1.8935E-2</v>
      </c>
      <c r="G412" s="30">
        <v>1</v>
      </c>
      <c r="H412" s="30">
        <v>1.8935E-2</v>
      </c>
      <c r="I412" s="30">
        <v>2.8402784E-3</v>
      </c>
      <c r="J412" s="30">
        <v>1.60947216E-2</v>
      </c>
      <c r="K412" t="s">
        <v>657</v>
      </c>
      <c r="L412" t="s">
        <v>658</v>
      </c>
      <c r="M412" t="s">
        <v>76</v>
      </c>
      <c r="N412">
        <v>1</v>
      </c>
      <c r="O412">
        <v>1</v>
      </c>
      <c r="P412" t="s">
        <v>657</v>
      </c>
      <c r="Q412">
        <v>0</v>
      </c>
      <c r="R412" t="s">
        <v>69</v>
      </c>
    </row>
    <row r="413" spans="1:18">
      <c r="A413" t="s">
        <v>64</v>
      </c>
      <c r="B413">
        <v>263084870</v>
      </c>
      <c r="C413" t="s">
        <v>535</v>
      </c>
      <c r="D413">
        <v>1</v>
      </c>
      <c r="E413" s="30">
        <v>2.7049999999999999E-3</v>
      </c>
      <c r="F413" s="30">
        <v>2.7049999999999999E-3</v>
      </c>
      <c r="G413" s="30">
        <v>1</v>
      </c>
      <c r="H413" s="30">
        <v>2.7049999999999999E-3</v>
      </c>
      <c r="I413" s="30">
        <v>4.0575410000000001E-4</v>
      </c>
      <c r="J413" s="30">
        <v>2.2992459E-3</v>
      </c>
      <c r="K413" t="s">
        <v>659</v>
      </c>
      <c r="L413" t="s">
        <v>660</v>
      </c>
      <c r="M413" t="s">
        <v>76</v>
      </c>
      <c r="N413">
        <v>1</v>
      </c>
      <c r="O413">
        <v>1</v>
      </c>
      <c r="P413" t="s">
        <v>659</v>
      </c>
      <c r="Q413">
        <v>0</v>
      </c>
      <c r="R413" t="s">
        <v>69</v>
      </c>
    </row>
    <row r="414" spans="1:18">
      <c r="A414" t="s">
        <v>64</v>
      </c>
      <c r="B414">
        <v>263085179</v>
      </c>
      <c r="C414" t="s">
        <v>535</v>
      </c>
      <c r="D414">
        <v>4</v>
      </c>
      <c r="E414" s="30">
        <v>2.7049999999999999E-3</v>
      </c>
      <c r="F414" s="30">
        <v>1.0820000000000001E-2</v>
      </c>
      <c r="G414" s="30">
        <v>1</v>
      </c>
      <c r="H414" s="30">
        <v>1.0820000000000001E-2</v>
      </c>
      <c r="I414" s="30">
        <v>1.6230162E-3</v>
      </c>
      <c r="J414" s="30">
        <v>9.1969838000000009E-3</v>
      </c>
      <c r="K414" t="s">
        <v>663</v>
      </c>
      <c r="L414" t="s">
        <v>664</v>
      </c>
      <c r="M414" t="s">
        <v>76</v>
      </c>
      <c r="N414">
        <v>1</v>
      </c>
      <c r="O414">
        <v>1</v>
      </c>
      <c r="P414" t="s">
        <v>663</v>
      </c>
      <c r="Q414">
        <v>0</v>
      </c>
      <c r="R414" t="s">
        <v>69</v>
      </c>
    </row>
    <row r="415" spans="1:18">
      <c r="A415" t="s">
        <v>64</v>
      </c>
      <c r="B415">
        <v>263085984</v>
      </c>
      <c r="C415" t="s">
        <v>535</v>
      </c>
      <c r="D415">
        <v>1</v>
      </c>
      <c r="E415" s="30">
        <v>2.7049999999999999E-3</v>
      </c>
      <c r="F415" s="30">
        <v>2.7049999999999999E-3</v>
      </c>
      <c r="G415" s="30">
        <v>1</v>
      </c>
      <c r="H415" s="30">
        <v>2.7049999999999999E-3</v>
      </c>
      <c r="I415" s="30">
        <v>4.0575410000000001E-4</v>
      </c>
      <c r="J415" s="30">
        <v>2.2992459E-3</v>
      </c>
      <c r="K415" t="s">
        <v>669</v>
      </c>
      <c r="L415" t="s">
        <v>670</v>
      </c>
      <c r="M415" t="s">
        <v>76</v>
      </c>
      <c r="N415">
        <v>1</v>
      </c>
      <c r="O415">
        <v>1</v>
      </c>
      <c r="P415" t="s">
        <v>669</v>
      </c>
      <c r="Q415">
        <v>0</v>
      </c>
      <c r="R415" t="s">
        <v>69</v>
      </c>
    </row>
    <row r="416" spans="1:18">
      <c r="A416" t="s">
        <v>64</v>
      </c>
      <c r="B416">
        <v>263086440</v>
      </c>
      <c r="C416" t="s">
        <v>535</v>
      </c>
      <c r="D416">
        <v>1</v>
      </c>
      <c r="E416" s="30">
        <v>2.7049999999999999E-3</v>
      </c>
      <c r="F416" s="30">
        <v>2.7049999999999999E-3</v>
      </c>
      <c r="G416" s="30">
        <v>1</v>
      </c>
      <c r="H416" s="30">
        <v>2.7049999999999999E-3</v>
      </c>
      <c r="I416" s="30">
        <v>4.0575410000000001E-4</v>
      </c>
      <c r="J416" s="30">
        <v>2.2992459E-3</v>
      </c>
      <c r="K416" t="s">
        <v>80</v>
      </c>
      <c r="L416" t="s">
        <v>81</v>
      </c>
      <c r="M416" t="s">
        <v>76</v>
      </c>
      <c r="N416">
        <v>1</v>
      </c>
      <c r="O416">
        <v>1</v>
      </c>
      <c r="P416" t="s">
        <v>80</v>
      </c>
      <c r="Q416">
        <v>0</v>
      </c>
      <c r="R416" t="s">
        <v>69</v>
      </c>
    </row>
    <row r="417" spans="1:18">
      <c r="A417" t="s">
        <v>538</v>
      </c>
      <c r="B417">
        <v>263084203</v>
      </c>
      <c r="C417" t="s">
        <v>539</v>
      </c>
      <c r="D417">
        <v>1</v>
      </c>
      <c r="E417" s="30">
        <v>8.796E-3</v>
      </c>
      <c r="F417" s="30">
        <v>8.796E-3</v>
      </c>
      <c r="G417" s="30">
        <v>0.7732500000000001</v>
      </c>
      <c r="H417" s="30">
        <v>6.801507E-3</v>
      </c>
      <c r="I417" s="30">
        <v>1.0202363E-3</v>
      </c>
      <c r="J417" s="30">
        <v>5.7812707000000005E-3</v>
      </c>
      <c r="K417" t="s">
        <v>651</v>
      </c>
      <c r="L417" t="s">
        <v>652</v>
      </c>
      <c r="M417" t="s">
        <v>76</v>
      </c>
      <c r="N417">
        <v>1</v>
      </c>
      <c r="O417">
        <v>1</v>
      </c>
      <c r="P417" t="s">
        <v>651</v>
      </c>
      <c r="Q417">
        <v>0</v>
      </c>
      <c r="R417" t="s">
        <v>69</v>
      </c>
    </row>
    <row r="418" spans="1:18">
      <c r="A418" t="s">
        <v>538</v>
      </c>
      <c r="B418">
        <v>263084349</v>
      </c>
      <c r="C418" t="s">
        <v>539</v>
      </c>
      <c r="D418">
        <v>1</v>
      </c>
      <c r="E418" s="30">
        <v>8.796E-3</v>
      </c>
      <c r="F418" s="30">
        <v>8.796E-3</v>
      </c>
      <c r="G418" s="30">
        <v>0.7732500000000001</v>
      </c>
      <c r="H418" s="30">
        <v>6.801507E-3</v>
      </c>
      <c r="I418" s="30">
        <v>1.0202363E-3</v>
      </c>
      <c r="J418" s="30">
        <v>5.7812707000000005E-3</v>
      </c>
      <c r="K418" t="s">
        <v>653</v>
      </c>
      <c r="L418" t="s">
        <v>654</v>
      </c>
      <c r="M418" t="s">
        <v>76</v>
      </c>
      <c r="N418">
        <v>1</v>
      </c>
      <c r="O418">
        <v>1</v>
      </c>
      <c r="P418" t="s">
        <v>653</v>
      </c>
      <c r="Q418">
        <v>0</v>
      </c>
      <c r="R418" t="s">
        <v>69</v>
      </c>
    </row>
    <row r="419" spans="1:18">
      <c r="A419" t="s">
        <v>538</v>
      </c>
      <c r="B419">
        <v>263084423</v>
      </c>
      <c r="C419" t="s">
        <v>539</v>
      </c>
      <c r="D419">
        <v>1</v>
      </c>
      <c r="E419" s="30">
        <v>8.796E-3</v>
      </c>
      <c r="F419" s="30">
        <v>8.796E-3</v>
      </c>
      <c r="G419" s="30">
        <v>0.7732500000000001</v>
      </c>
      <c r="H419" s="30">
        <v>6.801507E-3</v>
      </c>
      <c r="I419" s="30">
        <v>1.0202363E-3</v>
      </c>
      <c r="J419" s="30">
        <v>5.7812707000000005E-3</v>
      </c>
      <c r="K419" t="s">
        <v>75</v>
      </c>
      <c r="L419" t="s">
        <v>77</v>
      </c>
      <c r="M419" t="s">
        <v>76</v>
      </c>
      <c r="N419">
        <v>1</v>
      </c>
      <c r="O419">
        <v>1</v>
      </c>
      <c r="P419" t="s">
        <v>75</v>
      </c>
      <c r="Q419">
        <v>0</v>
      </c>
      <c r="R419" t="s">
        <v>69</v>
      </c>
    </row>
    <row r="420" spans="1:18">
      <c r="A420" t="s">
        <v>538</v>
      </c>
      <c r="B420">
        <v>263084203</v>
      </c>
      <c r="C420" t="s">
        <v>530</v>
      </c>
      <c r="D420">
        <v>1</v>
      </c>
      <c r="E420" s="30">
        <v>1.1696999999999999E-2</v>
      </c>
      <c r="F420" s="30">
        <v>1.1696999999999999E-2</v>
      </c>
      <c r="G420" s="30">
        <v>0.7732500000000001</v>
      </c>
      <c r="H420" s="30">
        <v>9.0447053000000006E-3</v>
      </c>
      <c r="I420" s="30">
        <v>1.3567194000000001E-3</v>
      </c>
      <c r="J420" s="30">
        <v>7.6879859000000004E-3</v>
      </c>
      <c r="K420" t="s">
        <v>651</v>
      </c>
      <c r="L420" t="s">
        <v>652</v>
      </c>
      <c r="M420" t="s">
        <v>76</v>
      </c>
      <c r="N420">
        <v>1</v>
      </c>
      <c r="O420">
        <v>1</v>
      </c>
      <c r="P420" t="s">
        <v>651</v>
      </c>
      <c r="Q420">
        <v>0</v>
      </c>
      <c r="R420" t="s">
        <v>69</v>
      </c>
    </row>
    <row r="421" spans="1:18">
      <c r="A421" t="s">
        <v>538</v>
      </c>
      <c r="B421">
        <v>263084349</v>
      </c>
      <c r="C421" t="s">
        <v>530</v>
      </c>
      <c r="D421">
        <v>2</v>
      </c>
      <c r="E421" s="30">
        <v>1.1696999999999999E-2</v>
      </c>
      <c r="F421" s="30">
        <v>2.3393999999999998E-2</v>
      </c>
      <c r="G421" s="30">
        <v>0.7732500000000001</v>
      </c>
      <c r="H421" s="30">
        <v>1.80894105E-2</v>
      </c>
      <c r="I421" s="30">
        <v>2.7134387000000001E-3</v>
      </c>
      <c r="J421" s="30">
        <v>1.5375971800000001E-2</v>
      </c>
      <c r="K421" t="s">
        <v>653</v>
      </c>
      <c r="L421" t="s">
        <v>654</v>
      </c>
      <c r="M421" t="s">
        <v>76</v>
      </c>
      <c r="N421">
        <v>1</v>
      </c>
      <c r="O421">
        <v>1</v>
      </c>
      <c r="P421" t="s">
        <v>653</v>
      </c>
      <c r="Q421">
        <v>0</v>
      </c>
      <c r="R421" t="s">
        <v>69</v>
      </c>
    </row>
    <row r="422" spans="1:18">
      <c r="A422" t="s">
        <v>538</v>
      </c>
      <c r="B422">
        <v>263084423</v>
      </c>
      <c r="C422" t="s">
        <v>530</v>
      </c>
      <c r="D422">
        <v>1</v>
      </c>
      <c r="E422" s="30">
        <v>1.1696999999999999E-2</v>
      </c>
      <c r="F422" s="30">
        <v>1.1696999999999999E-2</v>
      </c>
      <c r="G422" s="30">
        <v>0.7732500000000001</v>
      </c>
      <c r="H422" s="30">
        <v>9.0447053000000006E-3</v>
      </c>
      <c r="I422" s="30">
        <v>1.3567194000000001E-3</v>
      </c>
      <c r="J422" s="30">
        <v>7.6879859000000004E-3</v>
      </c>
      <c r="K422" t="s">
        <v>75</v>
      </c>
      <c r="L422" t="s">
        <v>77</v>
      </c>
      <c r="M422" t="s">
        <v>76</v>
      </c>
      <c r="N422">
        <v>1</v>
      </c>
      <c r="O422">
        <v>1</v>
      </c>
      <c r="P422" t="s">
        <v>75</v>
      </c>
      <c r="Q422">
        <v>0</v>
      </c>
      <c r="R422" t="s">
        <v>69</v>
      </c>
    </row>
    <row r="423" spans="1:18">
      <c r="A423" t="s">
        <v>538</v>
      </c>
      <c r="B423">
        <v>263084486</v>
      </c>
      <c r="C423" t="s">
        <v>530</v>
      </c>
      <c r="D423">
        <v>2</v>
      </c>
      <c r="E423" s="30">
        <v>1.1696999999999999E-2</v>
      </c>
      <c r="F423" s="30">
        <v>2.3393999999999998E-2</v>
      </c>
      <c r="G423" s="30">
        <v>0.7732500000000001</v>
      </c>
      <c r="H423" s="30">
        <v>1.80894105E-2</v>
      </c>
      <c r="I423" s="30">
        <v>2.7134387000000001E-3</v>
      </c>
      <c r="J423" s="30">
        <v>1.5375971800000001E-2</v>
      </c>
      <c r="K423" t="s">
        <v>78</v>
      </c>
      <c r="L423" t="s">
        <v>79</v>
      </c>
      <c r="M423" t="s">
        <v>76</v>
      </c>
      <c r="N423">
        <v>1</v>
      </c>
      <c r="O423">
        <v>1</v>
      </c>
      <c r="P423" t="s">
        <v>78</v>
      </c>
      <c r="Q423">
        <v>0</v>
      </c>
      <c r="R423" t="s">
        <v>69</v>
      </c>
    </row>
    <row r="424" spans="1:18">
      <c r="A424" t="s">
        <v>538</v>
      </c>
      <c r="B424">
        <v>263084547</v>
      </c>
      <c r="C424" t="s">
        <v>530</v>
      </c>
      <c r="D424">
        <v>2</v>
      </c>
      <c r="E424" s="30">
        <v>1.1696999999999999E-2</v>
      </c>
      <c r="F424" s="30">
        <v>2.3393999999999998E-2</v>
      </c>
      <c r="G424" s="30">
        <v>0.7732500000000001</v>
      </c>
      <c r="H424" s="30">
        <v>1.80894105E-2</v>
      </c>
      <c r="I424" s="30">
        <v>2.7134387000000001E-3</v>
      </c>
      <c r="J424" s="30">
        <v>1.5375971800000001E-2</v>
      </c>
      <c r="K424" t="s">
        <v>655</v>
      </c>
      <c r="L424" t="s">
        <v>656</v>
      </c>
      <c r="M424" t="s">
        <v>76</v>
      </c>
      <c r="N424">
        <v>1</v>
      </c>
      <c r="O424">
        <v>1</v>
      </c>
      <c r="P424" t="s">
        <v>655</v>
      </c>
      <c r="Q424">
        <v>0</v>
      </c>
      <c r="R424" t="s">
        <v>69</v>
      </c>
    </row>
    <row r="425" spans="1:18">
      <c r="A425" t="s">
        <v>538</v>
      </c>
      <c r="B425">
        <v>263084719</v>
      </c>
      <c r="C425" t="s">
        <v>530</v>
      </c>
      <c r="D425">
        <v>1</v>
      </c>
      <c r="E425" s="30">
        <v>1.1696999999999999E-2</v>
      </c>
      <c r="F425" s="30">
        <v>1.1696999999999999E-2</v>
      </c>
      <c r="G425" s="30">
        <v>0.7732500000000001</v>
      </c>
      <c r="H425" s="30">
        <v>9.0447053000000006E-3</v>
      </c>
      <c r="I425" s="30">
        <v>1.3567194000000001E-3</v>
      </c>
      <c r="J425" s="30">
        <v>7.6879859000000004E-3</v>
      </c>
      <c r="K425" t="s">
        <v>657</v>
      </c>
      <c r="L425" t="s">
        <v>658</v>
      </c>
      <c r="M425" t="s">
        <v>76</v>
      </c>
      <c r="N425">
        <v>1</v>
      </c>
      <c r="O425">
        <v>1</v>
      </c>
      <c r="P425" t="s">
        <v>657</v>
      </c>
      <c r="Q425">
        <v>0</v>
      </c>
      <c r="R425" t="s">
        <v>69</v>
      </c>
    </row>
    <row r="426" spans="1:18">
      <c r="A426" t="s">
        <v>538</v>
      </c>
      <c r="B426">
        <v>263084870</v>
      </c>
      <c r="C426" t="s">
        <v>530</v>
      </c>
      <c r="D426">
        <v>2</v>
      </c>
      <c r="E426" s="30">
        <v>1.1696999999999999E-2</v>
      </c>
      <c r="F426" s="30">
        <v>2.3393999999999998E-2</v>
      </c>
      <c r="G426" s="30">
        <v>0.7732500000000001</v>
      </c>
      <c r="H426" s="30">
        <v>1.80894105E-2</v>
      </c>
      <c r="I426" s="30">
        <v>2.7134387000000001E-3</v>
      </c>
      <c r="J426" s="30">
        <v>1.5375971800000001E-2</v>
      </c>
      <c r="K426" t="s">
        <v>659</v>
      </c>
      <c r="L426" t="s">
        <v>660</v>
      </c>
      <c r="M426" t="s">
        <v>76</v>
      </c>
      <c r="N426">
        <v>1</v>
      </c>
      <c r="O426">
        <v>1</v>
      </c>
      <c r="P426" t="s">
        <v>659</v>
      </c>
      <c r="Q426">
        <v>0</v>
      </c>
      <c r="R426" t="s">
        <v>69</v>
      </c>
    </row>
    <row r="427" spans="1:18">
      <c r="A427" t="s">
        <v>538</v>
      </c>
      <c r="B427">
        <v>263085179</v>
      </c>
      <c r="C427" t="s">
        <v>530</v>
      </c>
      <c r="D427">
        <v>1</v>
      </c>
      <c r="E427" s="30">
        <v>1.1696999999999999E-2</v>
      </c>
      <c r="F427" s="30">
        <v>1.1696999999999999E-2</v>
      </c>
      <c r="G427" s="30">
        <v>0.7732500000000001</v>
      </c>
      <c r="H427" s="30">
        <v>9.0447053000000006E-3</v>
      </c>
      <c r="I427" s="30">
        <v>1.3567194000000001E-3</v>
      </c>
      <c r="J427" s="30">
        <v>7.6879859000000004E-3</v>
      </c>
      <c r="K427" t="s">
        <v>663</v>
      </c>
      <c r="L427" t="s">
        <v>664</v>
      </c>
      <c r="M427" t="s">
        <v>76</v>
      </c>
      <c r="N427">
        <v>1</v>
      </c>
      <c r="O427">
        <v>1</v>
      </c>
      <c r="P427" t="s">
        <v>663</v>
      </c>
      <c r="Q427">
        <v>0</v>
      </c>
      <c r="R427" t="s">
        <v>69</v>
      </c>
    </row>
    <row r="428" spans="1:18">
      <c r="A428" t="s">
        <v>538</v>
      </c>
      <c r="B428">
        <v>263085701</v>
      </c>
      <c r="C428" t="s">
        <v>530</v>
      </c>
      <c r="D428">
        <v>1</v>
      </c>
      <c r="E428" s="30">
        <v>1.1696999999999999E-2</v>
      </c>
      <c r="F428" s="30">
        <v>1.1696999999999999E-2</v>
      </c>
      <c r="G428" s="30">
        <v>0.7732500000000001</v>
      </c>
      <c r="H428" s="30">
        <v>9.0447053000000006E-3</v>
      </c>
      <c r="I428" s="30">
        <v>1.3567194000000001E-3</v>
      </c>
      <c r="J428" s="30">
        <v>7.6879859000000004E-3</v>
      </c>
      <c r="K428" t="s">
        <v>665</v>
      </c>
      <c r="L428" t="s">
        <v>666</v>
      </c>
      <c r="M428" t="s">
        <v>76</v>
      </c>
      <c r="N428">
        <v>1</v>
      </c>
      <c r="O428">
        <v>1</v>
      </c>
      <c r="P428" t="s">
        <v>665</v>
      </c>
      <c r="Q428">
        <v>0</v>
      </c>
      <c r="R428" t="s">
        <v>69</v>
      </c>
    </row>
    <row r="429" spans="1:18">
      <c r="A429" t="s">
        <v>538</v>
      </c>
      <c r="B429">
        <v>263085799</v>
      </c>
      <c r="C429" t="s">
        <v>530</v>
      </c>
      <c r="D429">
        <v>1</v>
      </c>
      <c r="E429" s="30">
        <v>1.1696999999999999E-2</v>
      </c>
      <c r="F429" s="30">
        <v>1.1696999999999999E-2</v>
      </c>
      <c r="G429" s="30">
        <v>0.7732500000000001</v>
      </c>
      <c r="H429" s="30">
        <v>9.0447053000000006E-3</v>
      </c>
      <c r="I429" s="30">
        <v>1.3567194000000001E-3</v>
      </c>
      <c r="J429" s="30">
        <v>7.6879859000000004E-3</v>
      </c>
      <c r="K429" t="s">
        <v>667</v>
      </c>
      <c r="L429" t="s">
        <v>668</v>
      </c>
      <c r="M429" t="s">
        <v>76</v>
      </c>
      <c r="N429">
        <v>1</v>
      </c>
      <c r="O429">
        <v>1</v>
      </c>
      <c r="P429" t="s">
        <v>667</v>
      </c>
      <c r="Q429">
        <v>0</v>
      </c>
      <c r="R429" t="s">
        <v>69</v>
      </c>
    </row>
    <row r="430" spans="1:18">
      <c r="A430" t="s">
        <v>538</v>
      </c>
      <c r="B430">
        <v>263086162</v>
      </c>
      <c r="C430" t="s">
        <v>530</v>
      </c>
      <c r="D430">
        <v>1</v>
      </c>
      <c r="E430" s="30">
        <v>1.1696999999999999E-2</v>
      </c>
      <c r="F430" s="30">
        <v>1.1696999999999999E-2</v>
      </c>
      <c r="G430" s="30">
        <v>0.7732500000000001</v>
      </c>
      <c r="H430" s="30">
        <v>9.0447053000000006E-3</v>
      </c>
      <c r="I430" s="30">
        <v>1.3567194000000001E-3</v>
      </c>
      <c r="J430" s="30">
        <v>7.6879859000000004E-3</v>
      </c>
      <c r="K430" t="s">
        <v>673</v>
      </c>
      <c r="L430" t="s">
        <v>674</v>
      </c>
      <c r="M430" t="s">
        <v>76</v>
      </c>
      <c r="N430">
        <v>1</v>
      </c>
      <c r="O430">
        <v>1</v>
      </c>
      <c r="P430" t="s">
        <v>673</v>
      </c>
      <c r="Q430">
        <v>0</v>
      </c>
      <c r="R430" t="s">
        <v>69</v>
      </c>
    </row>
    <row r="431" spans="1:18">
      <c r="A431" t="s">
        <v>538</v>
      </c>
      <c r="B431">
        <v>263084203</v>
      </c>
      <c r="C431" t="s">
        <v>535</v>
      </c>
      <c r="D431">
        <v>1</v>
      </c>
      <c r="E431" s="30">
        <v>2.0539999999999998E-3</v>
      </c>
      <c r="F431" s="30">
        <v>2.0539999999999998E-3</v>
      </c>
      <c r="G431" s="30">
        <v>0.7732500000000001</v>
      </c>
      <c r="H431" s="30">
        <v>1.5882555E-3</v>
      </c>
      <c r="I431" s="30">
        <v>2.3824070000000002E-4</v>
      </c>
      <c r="J431" s="30">
        <v>1.3500148000000001E-3</v>
      </c>
      <c r="K431" t="s">
        <v>651</v>
      </c>
      <c r="L431" t="s">
        <v>652</v>
      </c>
      <c r="M431" t="s">
        <v>76</v>
      </c>
      <c r="N431">
        <v>1</v>
      </c>
      <c r="O431">
        <v>1</v>
      </c>
      <c r="P431" t="s">
        <v>651</v>
      </c>
      <c r="Q431">
        <v>0</v>
      </c>
      <c r="R431" t="s">
        <v>69</v>
      </c>
    </row>
    <row r="432" spans="1:18">
      <c r="A432" t="s">
        <v>538</v>
      </c>
      <c r="B432">
        <v>263084203</v>
      </c>
      <c r="C432" t="s">
        <v>539</v>
      </c>
      <c r="D432">
        <v>2</v>
      </c>
      <c r="E432" s="30">
        <v>7.9179999999999997E-3</v>
      </c>
      <c r="F432" s="30">
        <v>1.5835999999999999E-2</v>
      </c>
      <c r="G432" s="30">
        <v>0.7732500000000001</v>
      </c>
      <c r="H432" s="30">
        <v>1.2245187000000001E-2</v>
      </c>
      <c r="I432" s="30">
        <v>1.8367964000000001E-3</v>
      </c>
      <c r="J432" s="30">
        <v>1.0408390600000001E-2</v>
      </c>
      <c r="K432" t="s">
        <v>651</v>
      </c>
      <c r="L432" t="s">
        <v>652</v>
      </c>
      <c r="M432" t="s">
        <v>76</v>
      </c>
      <c r="N432">
        <v>1</v>
      </c>
      <c r="O432">
        <v>1</v>
      </c>
      <c r="P432" t="s">
        <v>651</v>
      </c>
      <c r="Q432">
        <v>0</v>
      </c>
      <c r="R432" t="s">
        <v>69</v>
      </c>
    </row>
    <row r="433" spans="1:18">
      <c r="A433" t="s">
        <v>538</v>
      </c>
      <c r="B433">
        <v>263084423</v>
      </c>
      <c r="C433" t="s">
        <v>539</v>
      </c>
      <c r="D433">
        <v>2</v>
      </c>
      <c r="E433" s="30">
        <v>7.9179999999999997E-3</v>
      </c>
      <c r="F433" s="30">
        <v>1.5835999999999999E-2</v>
      </c>
      <c r="G433" s="30">
        <v>0.7732500000000001</v>
      </c>
      <c r="H433" s="30">
        <v>1.2245187000000001E-2</v>
      </c>
      <c r="I433" s="30">
        <v>1.8367964000000001E-3</v>
      </c>
      <c r="J433" s="30">
        <v>1.0408390600000001E-2</v>
      </c>
      <c r="K433" t="s">
        <v>75</v>
      </c>
      <c r="L433" t="s">
        <v>77</v>
      </c>
      <c r="M433" t="s">
        <v>76</v>
      </c>
      <c r="N433">
        <v>1</v>
      </c>
      <c r="O433">
        <v>1</v>
      </c>
      <c r="P433" t="s">
        <v>75</v>
      </c>
      <c r="Q433">
        <v>0</v>
      </c>
      <c r="R433" t="s">
        <v>69</v>
      </c>
    </row>
    <row r="434" spans="1:18">
      <c r="A434" t="s">
        <v>538</v>
      </c>
      <c r="B434">
        <v>263084486</v>
      </c>
      <c r="C434" t="s">
        <v>539</v>
      </c>
      <c r="D434">
        <v>3</v>
      </c>
      <c r="E434" s="30">
        <v>7.9179999999999997E-3</v>
      </c>
      <c r="F434" s="30">
        <v>2.3753999999999997E-2</v>
      </c>
      <c r="G434" s="30">
        <v>0.7732500000000001</v>
      </c>
      <c r="H434" s="30">
        <v>1.83677805E-2</v>
      </c>
      <c r="I434" s="30">
        <v>2.7551946000000001E-3</v>
      </c>
      <c r="J434" s="30">
        <v>1.56125859E-2</v>
      </c>
      <c r="K434" t="s">
        <v>78</v>
      </c>
      <c r="L434" t="s">
        <v>79</v>
      </c>
      <c r="M434" t="s">
        <v>76</v>
      </c>
      <c r="N434">
        <v>1</v>
      </c>
      <c r="O434">
        <v>1</v>
      </c>
      <c r="P434" t="s">
        <v>78</v>
      </c>
      <c r="Q434">
        <v>0</v>
      </c>
      <c r="R434" t="s">
        <v>69</v>
      </c>
    </row>
    <row r="435" spans="1:18">
      <c r="A435" t="s">
        <v>538</v>
      </c>
      <c r="B435">
        <v>263084547</v>
      </c>
      <c r="C435" t="s">
        <v>539</v>
      </c>
      <c r="D435">
        <v>1</v>
      </c>
      <c r="E435" s="30">
        <v>7.9179999999999997E-3</v>
      </c>
      <c r="F435" s="30">
        <v>7.9179999999999997E-3</v>
      </c>
      <c r="G435" s="30">
        <v>0.7732500000000001</v>
      </c>
      <c r="H435" s="30">
        <v>6.1225935000000006E-3</v>
      </c>
      <c r="I435" s="30">
        <v>9.1839820000000003E-4</v>
      </c>
      <c r="J435" s="30">
        <v>5.2041953000000005E-3</v>
      </c>
      <c r="K435" t="s">
        <v>655</v>
      </c>
      <c r="L435" t="s">
        <v>656</v>
      </c>
      <c r="M435" t="s">
        <v>76</v>
      </c>
      <c r="N435">
        <v>1</v>
      </c>
      <c r="O435">
        <v>1</v>
      </c>
      <c r="P435" t="s">
        <v>655</v>
      </c>
      <c r="Q435">
        <v>0</v>
      </c>
      <c r="R435" t="s">
        <v>69</v>
      </c>
    </row>
    <row r="436" spans="1:18">
      <c r="A436" t="s">
        <v>538</v>
      </c>
      <c r="B436">
        <v>263084870</v>
      </c>
      <c r="C436" t="s">
        <v>539</v>
      </c>
      <c r="D436">
        <v>1</v>
      </c>
      <c r="E436" s="30">
        <v>7.9179999999999997E-3</v>
      </c>
      <c r="F436" s="30">
        <v>7.9179999999999997E-3</v>
      </c>
      <c r="G436" s="30">
        <v>0.7732500000000001</v>
      </c>
      <c r="H436" s="30">
        <v>6.1225935000000006E-3</v>
      </c>
      <c r="I436" s="30">
        <v>9.1839820000000003E-4</v>
      </c>
      <c r="J436" s="30">
        <v>5.2041953000000005E-3</v>
      </c>
      <c r="K436" t="s">
        <v>659</v>
      </c>
      <c r="L436" t="s">
        <v>660</v>
      </c>
      <c r="M436" t="s">
        <v>76</v>
      </c>
      <c r="N436">
        <v>1</v>
      </c>
      <c r="O436">
        <v>1</v>
      </c>
      <c r="P436" t="s">
        <v>659</v>
      </c>
      <c r="Q436">
        <v>0</v>
      </c>
      <c r="R436" t="s">
        <v>69</v>
      </c>
    </row>
    <row r="437" spans="1:18">
      <c r="A437" t="s">
        <v>538</v>
      </c>
      <c r="B437">
        <v>263085072</v>
      </c>
      <c r="C437" t="s">
        <v>539</v>
      </c>
      <c r="D437">
        <v>4</v>
      </c>
      <c r="E437" s="30">
        <v>7.9179999999999997E-3</v>
      </c>
      <c r="F437" s="30">
        <v>3.1671999999999999E-2</v>
      </c>
      <c r="G437" s="30">
        <v>0.7732500000000001</v>
      </c>
      <c r="H437" s="30">
        <v>2.4490374000000002E-2</v>
      </c>
      <c r="I437" s="30">
        <v>3.6735928000000001E-3</v>
      </c>
      <c r="J437" s="30">
        <v>2.0816781200000002E-2</v>
      </c>
      <c r="K437" t="s">
        <v>661</v>
      </c>
      <c r="L437" t="s">
        <v>662</v>
      </c>
      <c r="M437" t="s">
        <v>76</v>
      </c>
      <c r="N437">
        <v>1</v>
      </c>
      <c r="O437">
        <v>1</v>
      </c>
      <c r="P437" t="s">
        <v>661</v>
      </c>
      <c r="Q437">
        <v>0</v>
      </c>
      <c r="R437" t="s">
        <v>69</v>
      </c>
    </row>
    <row r="438" spans="1:18">
      <c r="A438" t="s">
        <v>538</v>
      </c>
      <c r="B438">
        <v>263085701</v>
      </c>
      <c r="C438" t="s">
        <v>539</v>
      </c>
      <c r="D438">
        <v>1</v>
      </c>
      <c r="E438" s="30">
        <v>7.9179999999999997E-3</v>
      </c>
      <c r="F438" s="30">
        <v>7.9179999999999997E-3</v>
      </c>
      <c r="G438" s="30">
        <v>0.7732500000000001</v>
      </c>
      <c r="H438" s="30">
        <v>6.1225935000000006E-3</v>
      </c>
      <c r="I438" s="30">
        <v>9.1839820000000003E-4</v>
      </c>
      <c r="J438" s="30">
        <v>5.2041953000000005E-3</v>
      </c>
      <c r="K438" t="s">
        <v>665</v>
      </c>
      <c r="L438" t="s">
        <v>666</v>
      </c>
      <c r="M438" t="s">
        <v>76</v>
      </c>
      <c r="N438">
        <v>1</v>
      </c>
      <c r="O438">
        <v>1</v>
      </c>
      <c r="P438" t="s">
        <v>665</v>
      </c>
      <c r="Q438">
        <v>0</v>
      </c>
      <c r="R438" t="s">
        <v>69</v>
      </c>
    </row>
    <row r="439" spans="1:18">
      <c r="A439" t="s">
        <v>538</v>
      </c>
      <c r="B439">
        <v>263085799</v>
      </c>
      <c r="C439" t="s">
        <v>539</v>
      </c>
      <c r="D439">
        <v>1</v>
      </c>
      <c r="E439" s="30">
        <v>7.9179999999999997E-3</v>
      </c>
      <c r="F439" s="30">
        <v>7.9179999999999997E-3</v>
      </c>
      <c r="G439" s="30">
        <v>0.7732500000000001</v>
      </c>
      <c r="H439" s="30">
        <v>6.1225935000000006E-3</v>
      </c>
      <c r="I439" s="30">
        <v>9.1839820000000003E-4</v>
      </c>
      <c r="J439" s="30">
        <v>5.2041953000000005E-3</v>
      </c>
      <c r="K439" t="s">
        <v>667</v>
      </c>
      <c r="L439" t="s">
        <v>668</v>
      </c>
      <c r="M439" t="s">
        <v>76</v>
      </c>
      <c r="N439">
        <v>1</v>
      </c>
      <c r="O439">
        <v>1</v>
      </c>
      <c r="P439" t="s">
        <v>667</v>
      </c>
      <c r="Q439">
        <v>0</v>
      </c>
      <c r="R439" t="s">
        <v>69</v>
      </c>
    </row>
    <row r="440" spans="1:18">
      <c r="A440" t="s">
        <v>538</v>
      </c>
      <c r="B440">
        <v>263085984</v>
      </c>
      <c r="C440" t="s">
        <v>539</v>
      </c>
      <c r="D440">
        <v>1</v>
      </c>
      <c r="E440" s="30">
        <v>7.9179999999999997E-3</v>
      </c>
      <c r="F440" s="30">
        <v>7.9179999999999997E-3</v>
      </c>
      <c r="G440" s="30">
        <v>0.7732500000000001</v>
      </c>
      <c r="H440" s="30">
        <v>6.1225935000000006E-3</v>
      </c>
      <c r="I440" s="30">
        <v>9.1839820000000003E-4</v>
      </c>
      <c r="J440" s="30">
        <v>5.2041953000000005E-3</v>
      </c>
      <c r="K440" t="s">
        <v>669</v>
      </c>
      <c r="L440" t="s">
        <v>670</v>
      </c>
      <c r="M440" t="s">
        <v>76</v>
      </c>
      <c r="N440">
        <v>1</v>
      </c>
      <c r="O440">
        <v>1</v>
      </c>
      <c r="P440" t="s">
        <v>669</v>
      </c>
      <c r="Q440">
        <v>0</v>
      </c>
      <c r="R440" t="s">
        <v>69</v>
      </c>
    </row>
    <row r="441" spans="1:18">
      <c r="A441" t="s">
        <v>538</v>
      </c>
      <c r="B441">
        <v>263086162</v>
      </c>
      <c r="C441" t="s">
        <v>539</v>
      </c>
      <c r="D441">
        <v>2</v>
      </c>
      <c r="E441" s="30">
        <v>7.9179999999999997E-3</v>
      </c>
      <c r="F441" s="30">
        <v>1.5835999999999999E-2</v>
      </c>
      <c r="G441" s="30">
        <v>0.7732500000000001</v>
      </c>
      <c r="H441" s="30">
        <v>1.2245187000000001E-2</v>
      </c>
      <c r="I441" s="30">
        <v>1.8367964000000001E-3</v>
      </c>
      <c r="J441" s="30">
        <v>1.0408390600000001E-2</v>
      </c>
      <c r="K441" t="s">
        <v>673</v>
      </c>
      <c r="L441" t="s">
        <v>674</v>
      </c>
      <c r="M441" t="s">
        <v>76</v>
      </c>
      <c r="N441">
        <v>1</v>
      </c>
      <c r="O441">
        <v>1</v>
      </c>
      <c r="P441" t="s">
        <v>673</v>
      </c>
      <c r="Q441">
        <v>0</v>
      </c>
      <c r="R441" t="s">
        <v>69</v>
      </c>
    </row>
    <row r="442" spans="1:18">
      <c r="A442" t="s">
        <v>538</v>
      </c>
      <c r="B442">
        <v>263084203</v>
      </c>
      <c r="C442" t="s">
        <v>530</v>
      </c>
      <c r="D442">
        <v>5</v>
      </c>
      <c r="E442" s="30">
        <v>1.0267E-2</v>
      </c>
      <c r="F442" s="30">
        <v>5.1334999999999999E-2</v>
      </c>
      <c r="G442" s="30">
        <v>0.7732500000000001</v>
      </c>
      <c r="H442" s="30">
        <v>3.9694788799999998E-2</v>
      </c>
      <c r="I442" s="30">
        <v>5.9542778999999999E-3</v>
      </c>
      <c r="J442" s="30">
        <v>3.3740510899999999E-2</v>
      </c>
      <c r="K442" t="s">
        <v>651</v>
      </c>
      <c r="L442" t="s">
        <v>652</v>
      </c>
      <c r="M442" t="s">
        <v>76</v>
      </c>
      <c r="N442">
        <v>1</v>
      </c>
      <c r="O442">
        <v>1</v>
      </c>
      <c r="P442" t="s">
        <v>651</v>
      </c>
      <c r="Q442">
        <v>0</v>
      </c>
      <c r="R442" t="s">
        <v>69</v>
      </c>
    </row>
    <row r="443" spans="1:18">
      <c r="A443" t="s">
        <v>538</v>
      </c>
      <c r="B443">
        <v>263084349</v>
      </c>
      <c r="C443" t="s">
        <v>530</v>
      </c>
      <c r="D443">
        <v>1</v>
      </c>
      <c r="E443" s="30">
        <v>1.0267E-2</v>
      </c>
      <c r="F443" s="30">
        <v>1.0267E-2</v>
      </c>
      <c r="G443" s="30">
        <v>0.7732500000000001</v>
      </c>
      <c r="H443" s="30">
        <v>7.9389578000000002E-3</v>
      </c>
      <c r="I443" s="30">
        <v>1.1908556E-3</v>
      </c>
      <c r="J443" s="30">
        <v>6.7481021999999998E-3</v>
      </c>
      <c r="K443" t="s">
        <v>653</v>
      </c>
      <c r="L443" t="s">
        <v>654</v>
      </c>
      <c r="M443" t="s">
        <v>76</v>
      </c>
      <c r="N443">
        <v>1</v>
      </c>
      <c r="O443">
        <v>1</v>
      </c>
      <c r="P443" t="s">
        <v>653</v>
      </c>
      <c r="Q443">
        <v>0</v>
      </c>
      <c r="R443" t="s">
        <v>69</v>
      </c>
    </row>
    <row r="444" spans="1:18">
      <c r="A444" t="s">
        <v>538</v>
      </c>
      <c r="B444">
        <v>263084423</v>
      </c>
      <c r="C444" t="s">
        <v>530</v>
      </c>
      <c r="D444">
        <v>4</v>
      </c>
      <c r="E444" s="30">
        <v>1.0267E-2</v>
      </c>
      <c r="F444" s="30">
        <v>4.1068E-2</v>
      </c>
      <c r="G444" s="30">
        <v>0.7732500000000001</v>
      </c>
      <c r="H444" s="30">
        <v>3.1755831000000005E-2</v>
      </c>
      <c r="I444" s="30">
        <v>4.7634223000000003E-3</v>
      </c>
      <c r="J444" s="30">
        <v>2.6992408700000001E-2</v>
      </c>
      <c r="K444" t="s">
        <v>75</v>
      </c>
      <c r="L444" t="s">
        <v>77</v>
      </c>
      <c r="M444" t="s">
        <v>76</v>
      </c>
      <c r="N444">
        <v>1</v>
      </c>
      <c r="O444">
        <v>1</v>
      </c>
      <c r="P444" t="s">
        <v>75</v>
      </c>
      <c r="Q444">
        <v>0</v>
      </c>
      <c r="R444" t="s">
        <v>69</v>
      </c>
    </row>
    <row r="445" spans="1:18">
      <c r="A445" t="s">
        <v>538</v>
      </c>
      <c r="B445">
        <v>263084486</v>
      </c>
      <c r="C445" t="s">
        <v>530</v>
      </c>
      <c r="D445">
        <v>3</v>
      </c>
      <c r="E445" s="30">
        <v>1.0267E-2</v>
      </c>
      <c r="F445" s="30">
        <v>3.0800999999999999E-2</v>
      </c>
      <c r="G445" s="30">
        <v>0.7732500000000001</v>
      </c>
      <c r="H445" s="30">
        <v>2.3816873299999999E-2</v>
      </c>
      <c r="I445" s="30">
        <v>3.5725666999999999E-3</v>
      </c>
      <c r="J445" s="30">
        <v>2.02443065E-2</v>
      </c>
      <c r="K445" t="s">
        <v>78</v>
      </c>
      <c r="L445" t="s">
        <v>79</v>
      </c>
      <c r="M445" t="s">
        <v>76</v>
      </c>
      <c r="N445">
        <v>1</v>
      </c>
      <c r="O445">
        <v>1</v>
      </c>
      <c r="P445" t="s">
        <v>78</v>
      </c>
      <c r="Q445">
        <v>0</v>
      </c>
      <c r="R445" t="s">
        <v>69</v>
      </c>
    </row>
    <row r="446" spans="1:18">
      <c r="A446" t="s">
        <v>538</v>
      </c>
      <c r="B446">
        <v>263084547</v>
      </c>
      <c r="C446" t="s">
        <v>530</v>
      </c>
      <c r="D446">
        <v>3</v>
      </c>
      <c r="E446" s="30">
        <v>1.0267E-2</v>
      </c>
      <c r="F446" s="30">
        <v>3.0800999999999999E-2</v>
      </c>
      <c r="G446" s="30">
        <v>0.7732500000000001</v>
      </c>
      <c r="H446" s="30">
        <v>2.3816873299999999E-2</v>
      </c>
      <c r="I446" s="30">
        <v>3.5725666999999999E-3</v>
      </c>
      <c r="J446" s="30">
        <v>2.02443065E-2</v>
      </c>
      <c r="K446" t="s">
        <v>655</v>
      </c>
      <c r="L446" t="s">
        <v>656</v>
      </c>
      <c r="M446" t="s">
        <v>76</v>
      </c>
      <c r="N446">
        <v>1</v>
      </c>
      <c r="O446">
        <v>1</v>
      </c>
      <c r="P446" t="s">
        <v>655</v>
      </c>
      <c r="Q446">
        <v>0</v>
      </c>
      <c r="R446" t="s">
        <v>69</v>
      </c>
    </row>
    <row r="447" spans="1:18">
      <c r="A447" t="s">
        <v>538</v>
      </c>
      <c r="B447">
        <v>263084719</v>
      </c>
      <c r="C447" t="s">
        <v>530</v>
      </c>
      <c r="D447">
        <v>2</v>
      </c>
      <c r="E447" s="30">
        <v>1.0267E-2</v>
      </c>
      <c r="F447" s="30">
        <v>2.0534E-2</v>
      </c>
      <c r="G447" s="30">
        <v>0.7732500000000001</v>
      </c>
      <c r="H447" s="30">
        <v>1.5877915499999999E-2</v>
      </c>
      <c r="I447" s="30">
        <v>2.3817110999999999E-3</v>
      </c>
      <c r="J447" s="30">
        <v>1.34962044E-2</v>
      </c>
      <c r="K447" t="s">
        <v>657</v>
      </c>
      <c r="L447" t="s">
        <v>658</v>
      </c>
      <c r="M447" t="s">
        <v>76</v>
      </c>
      <c r="N447">
        <v>1</v>
      </c>
      <c r="O447">
        <v>1</v>
      </c>
      <c r="P447" t="s">
        <v>657</v>
      </c>
      <c r="Q447">
        <v>0</v>
      </c>
      <c r="R447" t="s">
        <v>69</v>
      </c>
    </row>
    <row r="448" spans="1:18">
      <c r="A448" t="s">
        <v>538</v>
      </c>
      <c r="B448">
        <v>263084870</v>
      </c>
      <c r="C448" t="s">
        <v>530</v>
      </c>
      <c r="D448">
        <v>2</v>
      </c>
      <c r="E448" s="30">
        <v>1.0267E-2</v>
      </c>
      <c r="F448" s="30">
        <v>2.0534E-2</v>
      </c>
      <c r="G448" s="30">
        <v>0.7732500000000001</v>
      </c>
      <c r="H448" s="30">
        <v>1.5877915499999999E-2</v>
      </c>
      <c r="I448" s="30">
        <v>2.3817110999999999E-3</v>
      </c>
      <c r="J448" s="30">
        <v>1.34962044E-2</v>
      </c>
      <c r="K448" t="s">
        <v>659</v>
      </c>
      <c r="L448" t="s">
        <v>660</v>
      </c>
      <c r="M448" t="s">
        <v>76</v>
      </c>
      <c r="N448">
        <v>1</v>
      </c>
      <c r="O448">
        <v>1</v>
      </c>
      <c r="P448" t="s">
        <v>659</v>
      </c>
      <c r="Q448">
        <v>0</v>
      </c>
      <c r="R448" t="s">
        <v>69</v>
      </c>
    </row>
    <row r="449" spans="1:18">
      <c r="A449" t="s">
        <v>538</v>
      </c>
      <c r="B449">
        <v>263085072</v>
      </c>
      <c r="C449" t="s">
        <v>530</v>
      </c>
      <c r="D449">
        <v>1</v>
      </c>
      <c r="E449" s="30">
        <v>1.0267E-2</v>
      </c>
      <c r="F449" s="30">
        <v>1.0267E-2</v>
      </c>
      <c r="G449" s="30">
        <v>0.7732500000000001</v>
      </c>
      <c r="H449" s="30">
        <v>7.9389578000000002E-3</v>
      </c>
      <c r="I449" s="30">
        <v>1.1908556E-3</v>
      </c>
      <c r="J449" s="30">
        <v>6.7481021999999998E-3</v>
      </c>
      <c r="K449" t="s">
        <v>661</v>
      </c>
      <c r="L449" t="s">
        <v>662</v>
      </c>
      <c r="M449" t="s">
        <v>76</v>
      </c>
      <c r="N449">
        <v>1</v>
      </c>
      <c r="O449">
        <v>1</v>
      </c>
      <c r="P449" t="s">
        <v>661</v>
      </c>
      <c r="Q449">
        <v>0</v>
      </c>
      <c r="R449" t="s">
        <v>69</v>
      </c>
    </row>
    <row r="450" spans="1:18">
      <c r="A450" t="s">
        <v>538</v>
      </c>
      <c r="B450">
        <v>263085179</v>
      </c>
      <c r="C450" t="s">
        <v>535</v>
      </c>
      <c r="D450">
        <v>1</v>
      </c>
      <c r="E450" s="30">
        <v>2.4229999999999998E-3</v>
      </c>
      <c r="F450" s="30">
        <v>2.4229999999999998E-3</v>
      </c>
      <c r="G450" s="30">
        <v>0.7732500000000001</v>
      </c>
      <c r="H450" s="30">
        <v>1.8735848E-3</v>
      </c>
      <c r="I450" s="30">
        <v>2.8104049999999999E-4</v>
      </c>
      <c r="J450" s="30">
        <v>1.5925442000000001E-3</v>
      </c>
      <c r="K450" t="s">
        <v>663</v>
      </c>
      <c r="L450" t="s">
        <v>664</v>
      </c>
      <c r="M450" t="s">
        <v>76</v>
      </c>
      <c r="N450">
        <v>1</v>
      </c>
      <c r="O450">
        <v>1</v>
      </c>
      <c r="P450" t="s">
        <v>663</v>
      </c>
      <c r="Q450">
        <v>0</v>
      </c>
      <c r="R450" t="s">
        <v>69</v>
      </c>
    </row>
    <row r="451" spans="1:18">
      <c r="A451" t="s">
        <v>538</v>
      </c>
      <c r="B451">
        <v>263084203</v>
      </c>
      <c r="C451" t="s">
        <v>539</v>
      </c>
      <c r="D451">
        <v>1</v>
      </c>
      <c r="E451" s="30">
        <v>9.7000000000000003E-3</v>
      </c>
      <c r="F451" s="30">
        <v>9.7000000000000003E-3</v>
      </c>
      <c r="G451" s="30">
        <v>0.7732500000000001</v>
      </c>
      <c r="H451" s="30">
        <v>7.5005250000000001E-3</v>
      </c>
      <c r="I451" s="30">
        <v>1.12509E-3</v>
      </c>
      <c r="J451" s="30">
        <v>6.3754350000000005E-3</v>
      </c>
      <c r="K451" t="s">
        <v>651</v>
      </c>
      <c r="L451" t="s">
        <v>652</v>
      </c>
      <c r="M451" t="s">
        <v>76</v>
      </c>
      <c r="N451">
        <v>1</v>
      </c>
      <c r="O451">
        <v>1</v>
      </c>
      <c r="P451" t="s">
        <v>651</v>
      </c>
      <c r="Q451">
        <v>0</v>
      </c>
      <c r="R451" t="s">
        <v>69</v>
      </c>
    </row>
    <row r="452" spans="1:18">
      <c r="A452" t="s">
        <v>538</v>
      </c>
      <c r="B452">
        <v>263084203</v>
      </c>
      <c r="C452" t="s">
        <v>535</v>
      </c>
      <c r="D452">
        <v>3</v>
      </c>
      <c r="E452" s="30">
        <v>2.0349999999999999E-3</v>
      </c>
      <c r="F452" s="30">
        <v>6.1049999999999993E-3</v>
      </c>
      <c r="G452" s="30">
        <v>0.7732500000000001</v>
      </c>
      <c r="H452" s="30">
        <v>4.7206913000000005E-3</v>
      </c>
      <c r="I452" s="30">
        <v>7.0811080000000002E-4</v>
      </c>
      <c r="J452" s="30">
        <v>4.0125805000000006E-3</v>
      </c>
      <c r="K452" t="s">
        <v>651</v>
      </c>
      <c r="L452" t="s">
        <v>652</v>
      </c>
      <c r="M452" t="s">
        <v>76</v>
      </c>
      <c r="N452">
        <v>1</v>
      </c>
      <c r="O452">
        <v>1</v>
      </c>
      <c r="P452" t="s">
        <v>651</v>
      </c>
      <c r="Q452">
        <v>0</v>
      </c>
      <c r="R452" t="s">
        <v>69</v>
      </c>
    </row>
    <row r="453" spans="1:18">
      <c r="A453" t="s">
        <v>538</v>
      </c>
      <c r="B453">
        <v>263084203</v>
      </c>
      <c r="C453" t="s">
        <v>539</v>
      </c>
      <c r="D453">
        <v>2</v>
      </c>
      <c r="E453" s="30">
        <v>1.0496999999999999E-2</v>
      </c>
      <c r="F453" s="30">
        <v>2.0993999999999999E-2</v>
      </c>
      <c r="G453" s="30">
        <v>0.7732500000000001</v>
      </c>
      <c r="H453" s="30">
        <v>1.6233610500000002E-2</v>
      </c>
      <c r="I453" s="30">
        <v>2.4350659E-3</v>
      </c>
      <c r="J453" s="30">
        <v>1.37985446E-2</v>
      </c>
      <c r="K453" t="s">
        <v>651</v>
      </c>
      <c r="L453" t="s">
        <v>652</v>
      </c>
      <c r="M453" t="s">
        <v>76</v>
      </c>
      <c r="N453">
        <v>1</v>
      </c>
      <c r="O453">
        <v>1</v>
      </c>
      <c r="P453" t="s">
        <v>651</v>
      </c>
      <c r="Q453">
        <v>0</v>
      </c>
      <c r="R453" t="s">
        <v>69</v>
      </c>
    </row>
    <row r="454" spans="1:18">
      <c r="A454" t="s">
        <v>538</v>
      </c>
      <c r="B454">
        <v>263084203</v>
      </c>
      <c r="C454" t="s">
        <v>539</v>
      </c>
      <c r="D454">
        <v>1</v>
      </c>
      <c r="E454" s="30">
        <v>1.2593E-2</v>
      </c>
      <c r="F454" s="30">
        <v>1.2593E-2</v>
      </c>
      <c r="G454" s="30">
        <v>0.7732500000000001</v>
      </c>
      <c r="H454" s="30">
        <v>9.7375372999999998E-3</v>
      </c>
      <c r="I454" s="30">
        <v>1.4606452000000001E-3</v>
      </c>
      <c r="J454" s="30">
        <v>8.2768921000000006E-3</v>
      </c>
      <c r="K454" t="s">
        <v>651</v>
      </c>
      <c r="L454" t="s">
        <v>652</v>
      </c>
      <c r="M454" t="s">
        <v>76</v>
      </c>
      <c r="N454">
        <v>1</v>
      </c>
      <c r="O454">
        <v>1</v>
      </c>
      <c r="P454" t="s">
        <v>651</v>
      </c>
      <c r="Q454">
        <v>0</v>
      </c>
      <c r="R454" t="s">
        <v>69</v>
      </c>
    </row>
    <row r="455" spans="1:18">
      <c r="A455" t="s">
        <v>538</v>
      </c>
      <c r="B455">
        <v>263084349</v>
      </c>
      <c r="C455" t="s">
        <v>539</v>
      </c>
      <c r="D455">
        <v>1</v>
      </c>
      <c r="E455" s="30">
        <v>1.2593E-2</v>
      </c>
      <c r="F455" s="30">
        <v>1.2593E-2</v>
      </c>
      <c r="G455" s="30">
        <v>0.7732500000000001</v>
      </c>
      <c r="H455" s="30">
        <v>9.7375372999999998E-3</v>
      </c>
      <c r="I455" s="30">
        <v>1.4606452000000001E-3</v>
      </c>
      <c r="J455" s="30">
        <v>8.2768921000000006E-3</v>
      </c>
      <c r="K455" t="s">
        <v>653</v>
      </c>
      <c r="L455" t="s">
        <v>654</v>
      </c>
      <c r="M455" t="s">
        <v>76</v>
      </c>
      <c r="N455">
        <v>1</v>
      </c>
      <c r="O455">
        <v>1</v>
      </c>
      <c r="P455" t="s">
        <v>653</v>
      </c>
      <c r="Q455">
        <v>0</v>
      </c>
      <c r="R455" t="s">
        <v>69</v>
      </c>
    </row>
    <row r="456" spans="1:18">
      <c r="A456" t="s">
        <v>538</v>
      </c>
      <c r="B456">
        <v>263084423</v>
      </c>
      <c r="C456" t="s">
        <v>539</v>
      </c>
      <c r="D456">
        <v>1</v>
      </c>
      <c r="E456" s="30">
        <v>1.2593E-2</v>
      </c>
      <c r="F456" s="30">
        <v>1.2593E-2</v>
      </c>
      <c r="G456" s="30">
        <v>0.7732500000000001</v>
      </c>
      <c r="H456" s="30">
        <v>9.7375372999999998E-3</v>
      </c>
      <c r="I456" s="30">
        <v>1.4606452000000001E-3</v>
      </c>
      <c r="J456" s="30">
        <v>8.2768921000000006E-3</v>
      </c>
      <c r="K456" t="s">
        <v>75</v>
      </c>
      <c r="L456" t="s">
        <v>77</v>
      </c>
      <c r="M456" t="s">
        <v>76</v>
      </c>
      <c r="N456">
        <v>1</v>
      </c>
      <c r="O456">
        <v>1</v>
      </c>
      <c r="P456" t="s">
        <v>75</v>
      </c>
      <c r="Q456">
        <v>0</v>
      </c>
      <c r="R456" t="s">
        <v>69</v>
      </c>
    </row>
    <row r="457" spans="1:18">
      <c r="A457" t="s">
        <v>538</v>
      </c>
      <c r="B457">
        <v>263084486</v>
      </c>
      <c r="C457" t="s">
        <v>539</v>
      </c>
      <c r="D457">
        <v>1</v>
      </c>
      <c r="E457" s="30">
        <v>1.2593E-2</v>
      </c>
      <c r="F457" s="30">
        <v>1.2593E-2</v>
      </c>
      <c r="G457" s="30">
        <v>0.7732500000000001</v>
      </c>
      <c r="H457" s="30">
        <v>9.7375372999999998E-3</v>
      </c>
      <c r="I457" s="30">
        <v>1.4606452000000001E-3</v>
      </c>
      <c r="J457" s="30">
        <v>8.2768921000000006E-3</v>
      </c>
      <c r="K457" t="s">
        <v>78</v>
      </c>
      <c r="L457" t="s">
        <v>79</v>
      </c>
      <c r="M457" t="s">
        <v>76</v>
      </c>
      <c r="N457">
        <v>1</v>
      </c>
      <c r="O457">
        <v>1</v>
      </c>
      <c r="P457" t="s">
        <v>78</v>
      </c>
      <c r="Q457">
        <v>0</v>
      </c>
      <c r="R457" t="s">
        <v>69</v>
      </c>
    </row>
    <row r="458" spans="1:18">
      <c r="A458" t="s">
        <v>538</v>
      </c>
      <c r="B458">
        <v>263084547</v>
      </c>
      <c r="C458" t="s">
        <v>539</v>
      </c>
      <c r="D458">
        <v>1</v>
      </c>
      <c r="E458" s="30">
        <v>1.2593E-2</v>
      </c>
      <c r="F458" s="30">
        <v>1.2593E-2</v>
      </c>
      <c r="G458" s="30">
        <v>0.7732500000000001</v>
      </c>
      <c r="H458" s="30">
        <v>9.7375372999999998E-3</v>
      </c>
      <c r="I458" s="30">
        <v>1.4606452000000001E-3</v>
      </c>
      <c r="J458" s="30">
        <v>8.2768921000000006E-3</v>
      </c>
      <c r="K458" t="s">
        <v>655</v>
      </c>
      <c r="L458" t="s">
        <v>656</v>
      </c>
      <c r="M458" t="s">
        <v>76</v>
      </c>
      <c r="N458">
        <v>1</v>
      </c>
      <c r="O458">
        <v>1</v>
      </c>
      <c r="P458" t="s">
        <v>655</v>
      </c>
      <c r="Q458">
        <v>0</v>
      </c>
      <c r="R458" t="s">
        <v>69</v>
      </c>
    </row>
    <row r="459" spans="1:18">
      <c r="A459" t="s">
        <v>538</v>
      </c>
      <c r="B459">
        <v>263084719</v>
      </c>
      <c r="C459" t="s">
        <v>539</v>
      </c>
      <c r="D459">
        <v>1</v>
      </c>
      <c r="E459" s="30">
        <v>1.2593E-2</v>
      </c>
      <c r="F459" s="30">
        <v>1.2593E-2</v>
      </c>
      <c r="G459" s="30">
        <v>0.7732500000000001</v>
      </c>
      <c r="H459" s="30">
        <v>9.7375372999999998E-3</v>
      </c>
      <c r="I459" s="30">
        <v>1.4606452000000001E-3</v>
      </c>
      <c r="J459" s="30">
        <v>8.2768921000000006E-3</v>
      </c>
      <c r="K459" t="s">
        <v>657</v>
      </c>
      <c r="L459" t="s">
        <v>658</v>
      </c>
      <c r="M459" t="s">
        <v>76</v>
      </c>
      <c r="N459">
        <v>1</v>
      </c>
      <c r="O459">
        <v>1</v>
      </c>
      <c r="P459" t="s">
        <v>657</v>
      </c>
      <c r="Q459">
        <v>0</v>
      </c>
      <c r="R459" t="s">
        <v>69</v>
      </c>
    </row>
    <row r="460" spans="1:18">
      <c r="A460" t="s">
        <v>538</v>
      </c>
      <c r="B460">
        <v>263084870</v>
      </c>
      <c r="C460" t="s">
        <v>539</v>
      </c>
      <c r="D460">
        <v>1</v>
      </c>
      <c r="E460" s="30">
        <v>1.2593E-2</v>
      </c>
      <c r="F460" s="30">
        <v>1.2593E-2</v>
      </c>
      <c r="G460" s="30">
        <v>0.7732500000000001</v>
      </c>
      <c r="H460" s="30">
        <v>9.7375372999999998E-3</v>
      </c>
      <c r="I460" s="30">
        <v>1.4606452000000001E-3</v>
      </c>
      <c r="J460" s="30">
        <v>8.2768921000000006E-3</v>
      </c>
      <c r="K460" t="s">
        <v>659</v>
      </c>
      <c r="L460" t="s">
        <v>660</v>
      </c>
      <c r="M460" t="s">
        <v>76</v>
      </c>
      <c r="N460">
        <v>1</v>
      </c>
      <c r="O460">
        <v>1</v>
      </c>
      <c r="P460" t="s">
        <v>659</v>
      </c>
      <c r="Q460">
        <v>0</v>
      </c>
      <c r="R460" t="s">
        <v>69</v>
      </c>
    </row>
    <row r="461" spans="1:18">
      <c r="A461" t="s">
        <v>538</v>
      </c>
      <c r="B461">
        <v>263084349</v>
      </c>
      <c r="C461" t="s">
        <v>530</v>
      </c>
      <c r="D461">
        <v>1</v>
      </c>
      <c r="E461" s="30">
        <v>1.4760000000000001E-2</v>
      </c>
      <c r="F461" s="30">
        <v>1.4760000000000001E-2</v>
      </c>
      <c r="G461" s="30">
        <v>0.7732500000000001</v>
      </c>
      <c r="H461" s="30">
        <v>1.141317E-2</v>
      </c>
      <c r="I461" s="30">
        <v>1.7119926000000001E-3</v>
      </c>
      <c r="J461" s="30">
        <v>9.7011774000000002E-3</v>
      </c>
      <c r="K461" t="s">
        <v>653</v>
      </c>
      <c r="L461" t="s">
        <v>654</v>
      </c>
      <c r="M461" t="s">
        <v>76</v>
      </c>
      <c r="N461">
        <v>1</v>
      </c>
      <c r="O461">
        <v>1</v>
      </c>
      <c r="P461" t="s">
        <v>653</v>
      </c>
      <c r="Q461">
        <v>0</v>
      </c>
      <c r="R461" t="s">
        <v>69</v>
      </c>
    </row>
    <row r="462" spans="1:18">
      <c r="A462" t="s">
        <v>538</v>
      </c>
      <c r="B462">
        <v>263084486</v>
      </c>
      <c r="C462" t="s">
        <v>530</v>
      </c>
      <c r="D462">
        <v>1</v>
      </c>
      <c r="E462" s="30">
        <v>1.4760000000000001E-2</v>
      </c>
      <c r="F462" s="30">
        <v>1.4760000000000001E-2</v>
      </c>
      <c r="G462" s="30">
        <v>0.7732500000000001</v>
      </c>
      <c r="H462" s="30">
        <v>1.141317E-2</v>
      </c>
      <c r="I462" s="30">
        <v>1.7119926000000001E-3</v>
      </c>
      <c r="J462" s="30">
        <v>9.7011774000000002E-3</v>
      </c>
      <c r="K462" t="s">
        <v>78</v>
      </c>
      <c r="L462" t="s">
        <v>79</v>
      </c>
      <c r="M462" t="s">
        <v>76</v>
      </c>
      <c r="N462">
        <v>1</v>
      </c>
      <c r="O462">
        <v>1</v>
      </c>
      <c r="P462" t="s">
        <v>78</v>
      </c>
      <c r="Q462">
        <v>0</v>
      </c>
      <c r="R462" t="s">
        <v>69</v>
      </c>
    </row>
    <row r="463" spans="1:18">
      <c r="A463" t="s">
        <v>538</v>
      </c>
      <c r="B463">
        <v>263086440</v>
      </c>
      <c r="C463" t="s">
        <v>530</v>
      </c>
      <c r="D463">
        <v>1</v>
      </c>
      <c r="E463" s="30">
        <v>1.4760000000000001E-2</v>
      </c>
      <c r="F463" s="30">
        <v>1.4760000000000001E-2</v>
      </c>
      <c r="G463" s="30">
        <v>0.7732500000000001</v>
      </c>
      <c r="H463" s="30">
        <v>1.141317E-2</v>
      </c>
      <c r="I463" s="30">
        <v>1.7119926000000001E-3</v>
      </c>
      <c r="J463" s="30">
        <v>9.7011774000000002E-3</v>
      </c>
      <c r="K463" t="s">
        <v>80</v>
      </c>
      <c r="L463" t="s">
        <v>81</v>
      </c>
      <c r="M463" t="s">
        <v>76</v>
      </c>
      <c r="N463">
        <v>1</v>
      </c>
      <c r="O463">
        <v>1</v>
      </c>
      <c r="P463" t="s">
        <v>80</v>
      </c>
      <c r="Q463">
        <v>0</v>
      </c>
      <c r="R463" t="s">
        <v>69</v>
      </c>
    </row>
    <row r="464" spans="1:18">
      <c r="A464" t="s">
        <v>538</v>
      </c>
      <c r="B464">
        <v>263084203</v>
      </c>
      <c r="C464" t="s">
        <v>535</v>
      </c>
      <c r="D464">
        <v>1</v>
      </c>
      <c r="E464" s="30">
        <v>2.908E-3</v>
      </c>
      <c r="F464" s="30">
        <v>2.908E-3</v>
      </c>
      <c r="G464" s="30">
        <v>0.7732500000000001</v>
      </c>
      <c r="H464" s="30">
        <v>2.2486110000000002E-3</v>
      </c>
      <c r="I464" s="30">
        <v>3.3729500000000004E-4</v>
      </c>
      <c r="J464" s="30">
        <v>1.9113160000000001E-3</v>
      </c>
      <c r="K464" t="s">
        <v>651</v>
      </c>
      <c r="L464" t="s">
        <v>652</v>
      </c>
      <c r="M464" t="s">
        <v>76</v>
      </c>
      <c r="N464">
        <v>1</v>
      </c>
      <c r="O464">
        <v>1</v>
      </c>
      <c r="P464" t="s">
        <v>651</v>
      </c>
      <c r="Q464">
        <v>0</v>
      </c>
      <c r="R464" t="s">
        <v>69</v>
      </c>
    </row>
    <row r="465" spans="1:18">
      <c r="A465" t="s">
        <v>538</v>
      </c>
      <c r="B465">
        <v>263084486</v>
      </c>
      <c r="C465" t="s">
        <v>539</v>
      </c>
      <c r="D465">
        <v>1</v>
      </c>
      <c r="E465" s="30">
        <v>1.1772999999999999E-2</v>
      </c>
      <c r="F465" s="30">
        <v>1.1772999999999999E-2</v>
      </c>
      <c r="G465" s="30">
        <v>0.7732500000000001</v>
      </c>
      <c r="H465" s="30">
        <v>9.1034723000000001E-3</v>
      </c>
      <c r="I465" s="30">
        <v>1.3655345E-3</v>
      </c>
      <c r="J465" s="30">
        <v>7.7379378000000006E-3</v>
      </c>
      <c r="K465" t="s">
        <v>78</v>
      </c>
      <c r="L465" t="s">
        <v>79</v>
      </c>
      <c r="M465" t="s">
        <v>76</v>
      </c>
      <c r="N465">
        <v>1</v>
      </c>
      <c r="O465">
        <v>1</v>
      </c>
      <c r="P465" t="s">
        <v>78</v>
      </c>
      <c r="Q465">
        <v>0</v>
      </c>
      <c r="R465" t="s">
        <v>69</v>
      </c>
    </row>
    <row r="466" spans="1:18">
      <c r="A466" t="s">
        <v>538</v>
      </c>
      <c r="B466">
        <v>263084203</v>
      </c>
      <c r="C466" t="s">
        <v>535</v>
      </c>
      <c r="D466">
        <v>7</v>
      </c>
      <c r="E466" s="30">
        <v>2.1379999999999997E-3</v>
      </c>
      <c r="F466" s="30">
        <v>1.4966E-2</v>
      </c>
      <c r="G466" s="30">
        <v>0.7732500000000001</v>
      </c>
      <c r="H466" s="30">
        <v>1.15724595E-2</v>
      </c>
      <c r="I466" s="30">
        <v>1.7358863E-3</v>
      </c>
      <c r="J466" s="30">
        <v>9.8365732000000004E-3</v>
      </c>
      <c r="K466" t="s">
        <v>651</v>
      </c>
      <c r="L466" t="s">
        <v>652</v>
      </c>
      <c r="M466" t="s">
        <v>76</v>
      </c>
      <c r="N466">
        <v>1</v>
      </c>
      <c r="O466">
        <v>1</v>
      </c>
      <c r="P466" t="s">
        <v>651</v>
      </c>
      <c r="Q466">
        <v>0</v>
      </c>
      <c r="R466" t="s">
        <v>69</v>
      </c>
    </row>
    <row r="467" spans="1:18">
      <c r="A467" t="s">
        <v>538</v>
      </c>
      <c r="B467">
        <v>263084349</v>
      </c>
      <c r="C467" t="s">
        <v>535</v>
      </c>
      <c r="D467">
        <v>6</v>
      </c>
      <c r="E467" s="30">
        <v>2.1379999999999997E-3</v>
      </c>
      <c r="F467" s="30">
        <v>1.2827999999999999E-2</v>
      </c>
      <c r="G467" s="30">
        <v>0.7732500000000001</v>
      </c>
      <c r="H467" s="30">
        <v>9.9192510000000005E-3</v>
      </c>
      <c r="I467" s="30">
        <v>1.4879025000000001E-3</v>
      </c>
      <c r="J467" s="30">
        <v>8.4313484999999997E-3</v>
      </c>
      <c r="K467" t="s">
        <v>653</v>
      </c>
      <c r="L467" t="s">
        <v>654</v>
      </c>
      <c r="M467" t="s">
        <v>76</v>
      </c>
      <c r="N467">
        <v>1</v>
      </c>
      <c r="O467">
        <v>1</v>
      </c>
      <c r="P467" t="s">
        <v>653</v>
      </c>
      <c r="Q467">
        <v>0</v>
      </c>
      <c r="R467" t="s">
        <v>69</v>
      </c>
    </row>
    <row r="468" spans="1:18">
      <c r="A468" t="s">
        <v>538</v>
      </c>
      <c r="B468">
        <v>263084423</v>
      </c>
      <c r="C468" t="s">
        <v>535</v>
      </c>
      <c r="D468">
        <v>4</v>
      </c>
      <c r="E468" s="30">
        <v>2.1379999999999997E-3</v>
      </c>
      <c r="F468" s="30">
        <v>8.5519999999999988E-3</v>
      </c>
      <c r="G468" s="30">
        <v>0.7732500000000001</v>
      </c>
      <c r="H468" s="30">
        <v>6.6128340000000006E-3</v>
      </c>
      <c r="I468" s="30">
        <v>9.91935E-4</v>
      </c>
      <c r="J468" s="30">
        <v>5.6208990000000004E-3</v>
      </c>
      <c r="K468" t="s">
        <v>75</v>
      </c>
      <c r="L468" t="s">
        <v>77</v>
      </c>
      <c r="M468" t="s">
        <v>76</v>
      </c>
      <c r="N468">
        <v>1</v>
      </c>
      <c r="O468">
        <v>1</v>
      </c>
      <c r="P468" t="s">
        <v>75</v>
      </c>
      <c r="Q468">
        <v>0</v>
      </c>
      <c r="R468" t="s">
        <v>69</v>
      </c>
    </row>
    <row r="469" spans="1:18">
      <c r="A469" t="s">
        <v>538</v>
      </c>
      <c r="B469">
        <v>263084486</v>
      </c>
      <c r="C469" t="s">
        <v>535</v>
      </c>
      <c r="D469">
        <v>4</v>
      </c>
      <c r="E469" s="30">
        <v>2.1379999999999997E-3</v>
      </c>
      <c r="F469" s="30">
        <v>8.5519999999999988E-3</v>
      </c>
      <c r="G469" s="30">
        <v>0.7732500000000001</v>
      </c>
      <c r="H469" s="30">
        <v>6.6128340000000006E-3</v>
      </c>
      <c r="I469" s="30">
        <v>9.91935E-4</v>
      </c>
      <c r="J469" s="30">
        <v>5.6208990000000004E-3</v>
      </c>
      <c r="K469" t="s">
        <v>78</v>
      </c>
      <c r="L469" t="s">
        <v>79</v>
      </c>
      <c r="M469" t="s">
        <v>76</v>
      </c>
      <c r="N469">
        <v>1</v>
      </c>
      <c r="O469">
        <v>1</v>
      </c>
      <c r="P469" t="s">
        <v>78</v>
      </c>
      <c r="Q469">
        <v>0</v>
      </c>
      <c r="R469" t="s">
        <v>69</v>
      </c>
    </row>
    <row r="470" spans="1:18">
      <c r="A470" t="s">
        <v>538</v>
      </c>
      <c r="B470">
        <v>263084547</v>
      </c>
      <c r="C470" t="s">
        <v>535</v>
      </c>
      <c r="D470">
        <v>4</v>
      </c>
      <c r="E470" s="30">
        <v>2.1379999999999997E-3</v>
      </c>
      <c r="F470" s="30">
        <v>8.5519999999999988E-3</v>
      </c>
      <c r="G470" s="30">
        <v>0.7732500000000001</v>
      </c>
      <c r="H470" s="30">
        <v>6.6128340000000006E-3</v>
      </c>
      <c r="I470" s="30">
        <v>9.91935E-4</v>
      </c>
      <c r="J470" s="30">
        <v>5.6208990000000004E-3</v>
      </c>
      <c r="K470" t="s">
        <v>655</v>
      </c>
      <c r="L470" t="s">
        <v>656</v>
      </c>
      <c r="M470" t="s">
        <v>76</v>
      </c>
      <c r="N470">
        <v>1</v>
      </c>
      <c r="O470">
        <v>1</v>
      </c>
      <c r="P470" t="s">
        <v>655</v>
      </c>
      <c r="Q470">
        <v>0</v>
      </c>
      <c r="R470" t="s">
        <v>69</v>
      </c>
    </row>
    <row r="471" spans="1:18">
      <c r="A471" t="s">
        <v>538</v>
      </c>
      <c r="B471">
        <v>263084719</v>
      </c>
      <c r="C471" t="s">
        <v>535</v>
      </c>
      <c r="D471">
        <v>3</v>
      </c>
      <c r="E471" s="30">
        <v>2.1379999999999997E-3</v>
      </c>
      <c r="F471" s="30">
        <v>6.4139999999999996E-3</v>
      </c>
      <c r="G471" s="30">
        <v>0.7732500000000001</v>
      </c>
      <c r="H471" s="30">
        <v>4.9596255000000002E-3</v>
      </c>
      <c r="I471" s="30">
        <v>7.4395130000000007E-4</v>
      </c>
      <c r="J471" s="30">
        <v>4.2156742000000001E-3</v>
      </c>
      <c r="K471" t="s">
        <v>657</v>
      </c>
      <c r="L471" t="s">
        <v>658</v>
      </c>
      <c r="M471" t="s">
        <v>76</v>
      </c>
      <c r="N471">
        <v>1</v>
      </c>
      <c r="O471">
        <v>1</v>
      </c>
      <c r="P471" t="s">
        <v>657</v>
      </c>
      <c r="Q471">
        <v>0</v>
      </c>
      <c r="R471" t="s">
        <v>69</v>
      </c>
    </row>
    <row r="472" spans="1:18">
      <c r="A472" t="s">
        <v>538</v>
      </c>
      <c r="B472">
        <v>263084870</v>
      </c>
      <c r="C472" t="s">
        <v>535</v>
      </c>
      <c r="D472">
        <v>4</v>
      </c>
      <c r="E472" s="30">
        <v>2.1379999999999997E-3</v>
      </c>
      <c r="F472" s="30">
        <v>8.5519999999999988E-3</v>
      </c>
      <c r="G472" s="30">
        <v>0.7732500000000001</v>
      </c>
      <c r="H472" s="30">
        <v>6.6128340000000006E-3</v>
      </c>
      <c r="I472" s="30">
        <v>9.91935E-4</v>
      </c>
      <c r="J472" s="30">
        <v>5.6208990000000004E-3</v>
      </c>
      <c r="K472" t="s">
        <v>659</v>
      </c>
      <c r="L472" t="s">
        <v>660</v>
      </c>
      <c r="M472" t="s">
        <v>76</v>
      </c>
      <c r="N472">
        <v>1</v>
      </c>
      <c r="O472">
        <v>1</v>
      </c>
      <c r="P472" t="s">
        <v>659</v>
      </c>
      <c r="Q472">
        <v>0</v>
      </c>
      <c r="R472" t="s">
        <v>69</v>
      </c>
    </row>
    <row r="473" spans="1:18">
      <c r="A473" t="s">
        <v>538</v>
      </c>
      <c r="B473">
        <v>263085072</v>
      </c>
      <c r="C473" t="s">
        <v>535</v>
      </c>
      <c r="D473">
        <v>3</v>
      </c>
      <c r="E473" s="30">
        <v>2.1379999999999997E-3</v>
      </c>
      <c r="F473" s="30">
        <v>6.4139999999999996E-3</v>
      </c>
      <c r="G473" s="30">
        <v>0.7732500000000001</v>
      </c>
      <c r="H473" s="30">
        <v>4.9596255000000002E-3</v>
      </c>
      <c r="I473" s="30">
        <v>7.4395130000000007E-4</v>
      </c>
      <c r="J473" s="30">
        <v>4.2156742000000001E-3</v>
      </c>
      <c r="K473" t="s">
        <v>661</v>
      </c>
      <c r="L473" t="s">
        <v>662</v>
      </c>
      <c r="M473" t="s">
        <v>76</v>
      </c>
      <c r="N473">
        <v>1</v>
      </c>
      <c r="O473">
        <v>1</v>
      </c>
      <c r="P473" t="s">
        <v>661</v>
      </c>
      <c r="Q473">
        <v>0</v>
      </c>
      <c r="R473" t="s">
        <v>69</v>
      </c>
    </row>
    <row r="474" spans="1:18">
      <c r="A474" t="s">
        <v>538</v>
      </c>
      <c r="B474">
        <v>263085179</v>
      </c>
      <c r="C474" t="s">
        <v>535</v>
      </c>
      <c r="D474">
        <v>3</v>
      </c>
      <c r="E474" s="30">
        <v>2.1379999999999997E-3</v>
      </c>
      <c r="F474" s="30">
        <v>6.4139999999999996E-3</v>
      </c>
      <c r="G474" s="30">
        <v>0.7732500000000001</v>
      </c>
      <c r="H474" s="30">
        <v>4.9596255000000002E-3</v>
      </c>
      <c r="I474" s="30">
        <v>7.4395130000000007E-4</v>
      </c>
      <c r="J474" s="30">
        <v>4.2156742000000001E-3</v>
      </c>
      <c r="K474" t="s">
        <v>663</v>
      </c>
      <c r="L474" t="s">
        <v>664</v>
      </c>
      <c r="M474" t="s">
        <v>76</v>
      </c>
      <c r="N474">
        <v>1</v>
      </c>
      <c r="O474">
        <v>1</v>
      </c>
      <c r="P474" t="s">
        <v>663</v>
      </c>
      <c r="Q474">
        <v>0</v>
      </c>
      <c r="R474" t="s">
        <v>69</v>
      </c>
    </row>
    <row r="475" spans="1:18">
      <c r="A475" t="s">
        <v>538</v>
      </c>
      <c r="B475">
        <v>263085701</v>
      </c>
      <c r="C475" t="s">
        <v>535</v>
      </c>
      <c r="D475">
        <v>3</v>
      </c>
      <c r="E475" s="30">
        <v>2.1379999999999997E-3</v>
      </c>
      <c r="F475" s="30">
        <v>6.4139999999999996E-3</v>
      </c>
      <c r="G475" s="30">
        <v>0.7732500000000001</v>
      </c>
      <c r="H475" s="30">
        <v>4.9596255000000002E-3</v>
      </c>
      <c r="I475" s="30">
        <v>7.4395130000000007E-4</v>
      </c>
      <c r="J475" s="30">
        <v>4.2156742000000001E-3</v>
      </c>
      <c r="K475" t="s">
        <v>665</v>
      </c>
      <c r="L475" t="s">
        <v>666</v>
      </c>
      <c r="M475" t="s">
        <v>76</v>
      </c>
      <c r="N475">
        <v>1</v>
      </c>
      <c r="O475">
        <v>1</v>
      </c>
      <c r="P475" t="s">
        <v>665</v>
      </c>
      <c r="Q475">
        <v>0</v>
      </c>
      <c r="R475" t="s">
        <v>69</v>
      </c>
    </row>
    <row r="476" spans="1:18">
      <c r="A476" t="s">
        <v>538</v>
      </c>
      <c r="B476">
        <v>263085799</v>
      </c>
      <c r="C476" t="s">
        <v>535</v>
      </c>
      <c r="D476">
        <v>4</v>
      </c>
      <c r="E476" s="30">
        <v>2.1379999999999997E-3</v>
      </c>
      <c r="F476" s="30">
        <v>8.5519999999999988E-3</v>
      </c>
      <c r="G476" s="30">
        <v>0.7732500000000001</v>
      </c>
      <c r="H476" s="30">
        <v>6.6128340000000006E-3</v>
      </c>
      <c r="I476" s="30">
        <v>9.91935E-4</v>
      </c>
      <c r="J476" s="30">
        <v>5.6208990000000004E-3</v>
      </c>
      <c r="K476" t="s">
        <v>667</v>
      </c>
      <c r="L476" t="s">
        <v>668</v>
      </c>
      <c r="M476" t="s">
        <v>76</v>
      </c>
      <c r="N476">
        <v>1</v>
      </c>
      <c r="O476">
        <v>1</v>
      </c>
      <c r="P476" t="s">
        <v>667</v>
      </c>
      <c r="Q476">
        <v>0</v>
      </c>
      <c r="R476" t="s">
        <v>69</v>
      </c>
    </row>
    <row r="477" spans="1:18">
      <c r="A477" t="s">
        <v>538</v>
      </c>
      <c r="B477">
        <v>263085984</v>
      </c>
      <c r="C477" t="s">
        <v>535</v>
      </c>
      <c r="D477">
        <v>2</v>
      </c>
      <c r="E477" s="30">
        <v>2.1379999999999997E-3</v>
      </c>
      <c r="F477" s="30">
        <v>4.2759999999999994E-3</v>
      </c>
      <c r="G477" s="30">
        <v>0.7732500000000001</v>
      </c>
      <c r="H477" s="30">
        <v>3.3064170000000003E-3</v>
      </c>
      <c r="I477" s="30">
        <v>4.959675E-4</v>
      </c>
      <c r="J477" s="30">
        <v>2.8104495000000002E-3</v>
      </c>
      <c r="K477" t="s">
        <v>669</v>
      </c>
      <c r="L477" t="s">
        <v>670</v>
      </c>
      <c r="M477" t="s">
        <v>76</v>
      </c>
      <c r="N477">
        <v>1</v>
      </c>
      <c r="O477">
        <v>1</v>
      </c>
      <c r="P477" t="s">
        <v>669</v>
      </c>
      <c r="Q477">
        <v>0</v>
      </c>
      <c r="R477" t="s">
        <v>69</v>
      </c>
    </row>
    <row r="478" spans="1:18">
      <c r="A478" t="s">
        <v>538</v>
      </c>
      <c r="B478">
        <v>263086162</v>
      </c>
      <c r="C478" t="s">
        <v>535</v>
      </c>
      <c r="D478">
        <v>2</v>
      </c>
      <c r="E478" s="30">
        <v>2.1379999999999997E-3</v>
      </c>
      <c r="F478" s="30">
        <v>4.2759999999999994E-3</v>
      </c>
      <c r="G478" s="30">
        <v>0.7732500000000001</v>
      </c>
      <c r="H478" s="30">
        <v>3.3064170000000003E-3</v>
      </c>
      <c r="I478" s="30">
        <v>4.959675E-4</v>
      </c>
      <c r="J478" s="30">
        <v>2.8104495000000002E-3</v>
      </c>
      <c r="K478" t="s">
        <v>673</v>
      </c>
      <c r="L478" t="s">
        <v>674</v>
      </c>
      <c r="M478" t="s">
        <v>76</v>
      </c>
      <c r="N478">
        <v>1</v>
      </c>
      <c r="O478">
        <v>1</v>
      </c>
      <c r="P478" t="s">
        <v>673</v>
      </c>
      <c r="Q478">
        <v>0</v>
      </c>
      <c r="R478" t="s">
        <v>69</v>
      </c>
    </row>
    <row r="479" spans="1:18">
      <c r="A479" t="s">
        <v>538</v>
      </c>
      <c r="B479">
        <v>263086440</v>
      </c>
      <c r="C479" t="s">
        <v>535</v>
      </c>
      <c r="D479">
        <v>2</v>
      </c>
      <c r="E479" s="30">
        <v>2.1379999999999997E-3</v>
      </c>
      <c r="F479" s="30">
        <v>4.2759999999999994E-3</v>
      </c>
      <c r="G479" s="30">
        <v>0.7732500000000001</v>
      </c>
      <c r="H479" s="30">
        <v>3.3064170000000003E-3</v>
      </c>
      <c r="I479" s="30">
        <v>4.959675E-4</v>
      </c>
      <c r="J479" s="30">
        <v>2.8104495000000002E-3</v>
      </c>
      <c r="K479" t="s">
        <v>80</v>
      </c>
      <c r="L479" t="s">
        <v>81</v>
      </c>
      <c r="M479" t="s">
        <v>76</v>
      </c>
      <c r="N479">
        <v>1</v>
      </c>
      <c r="O479">
        <v>1</v>
      </c>
      <c r="P479" t="s">
        <v>80</v>
      </c>
      <c r="Q479">
        <v>0</v>
      </c>
      <c r="R479" t="s">
        <v>69</v>
      </c>
    </row>
    <row r="480" spans="1:18">
      <c r="A480" t="s">
        <v>538</v>
      </c>
      <c r="B480">
        <v>263086574</v>
      </c>
      <c r="C480" t="s">
        <v>535</v>
      </c>
      <c r="D480">
        <v>2</v>
      </c>
      <c r="E480" s="30">
        <v>2.1379999999999997E-3</v>
      </c>
      <c r="F480" s="30">
        <v>4.2759999999999994E-3</v>
      </c>
      <c r="G480" s="30">
        <v>0.7732500000000001</v>
      </c>
      <c r="H480" s="30">
        <v>3.3064170000000003E-3</v>
      </c>
      <c r="I480" s="30">
        <v>4.959675E-4</v>
      </c>
      <c r="J480" s="30">
        <v>2.8104495000000002E-3</v>
      </c>
      <c r="K480" t="s">
        <v>671</v>
      </c>
      <c r="L480" t="s">
        <v>672</v>
      </c>
      <c r="M480" t="s">
        <v>76</v>
      </c>
      <c r="N480">
        <v>1</v>
      </c>
      <c r="O480">
        <v>1</v>
      </c>
      <c r="P480" t="s">
        <v>671</v>
      </c>
      <c r="Q480">
        <v>0</v>
      </c>
      <c r="R480" t="s">
        <v>69</v>
      </c>
    </row>
    <row r="481" spans="1:18">
      <c r="A481" t="s">
        <v>538</v>
      </c>
      <c r="B481">
        <v>263084203</v>
      </c>
      <c r="C481" t="s">
        <v>530</v>
      </c>
      <c r="D481">
        <v>1</v>
      </c>
      <c r="E481" s="30">
        <v>1.3852999999999999E-2</v>
      </c>
      <c r="F481" s="30">
        <v>1.3852999999999999E-2</v>
      </c>
      <c r="G481" s="30">
        <v>0.7732500000000001</v>
      </c>
      <c r="H481" s="30">
        <v>1.07118323E-2</v>
      </c>
      <c r="I481" s="30">
        <v>1.6067909E-3</v>
      </c>
      <c r="J481" s="30">
        <v>9.1050413E-3</v>
      </c>
      <c r="K481" t="s">
        <v>651</v>
      </c>
      <c r="L481" t="s">
        <v>652</v>
      </c>
      <c r="M481" t="s">
        <v>76</v>
      </c>
      <c r="N481">
        <v>1</v>
      </c>
      <c r="O481">
        <v>1</v>
      </c>
      <c r="P481" t="s">
        <v>651</v>
      </c>
      <c r="Q481">
        <v>0</v>
      </c>
      <c r="R481" t="s">
        <v>69</v>
      </c>
    </row>
    <row r="482" spans="1:18">
      <c r="A482" t="s">
        <v>538</v>
      </c>
      <c r="B482">
        <v>263084486</v>
      </c>
      <c r="C482" t="s">
        <v>530</v>
      </c>
      <c r="D482">
        <v>1</v>
      </c>
      <c r="E482" s="30">
        <v>1.3852999999999999E-2</v>
      </c>
      <c r="F482" s="30">
        <v>1.3852999999999999E-2</v>
      </c>
      <c r="G482" s="30">
        <v>0.7732500000000001</v>
      </c>
      <c r="H482" s="30">
        <v>1.07118323E-2</v>
      </c>
      <c r="I482" s="30">
        <v>1.6067909E-3</v>
      </c>
      <c r="J482" s="30">
        <v>9.1050413E-3</v>
      </c>
      <c r="K482" t="s">
        <v>78</v>
      </c>
      <c r="L482" t="s">
        <v>79</v>
      </c>
      <c r="M482" t="s">
        <v>76</v>
      </c>
      <c r="N482">
        <v>1</v>
      </c>
      <c r="O482">
        <v>1</v>
      </c>
      <c r="P482" t="s">
        <v>78</v>
      </c>
      <c r="Q482">
        <v>0</v>
      </c>
      <c r="R482" t="s">
        <v>69</v>
      </c>
    </row>
    <row r="483" spans="1:18">
      <c r="A483" t="s">
        <v>538</v>
      </c>
      <c r="B483">
        <v>263085179</v>
      </c>
      <c r="C483" t="s">
        <v>573</v>
      </c>
      <c r="D483">
        <v>1</v>
      </c>
      <c r="E483" s="30">
        <v>3.1100000000000004E-3</v>
      </c>
      <c r="F483" s="30">
        <v>3.1100000000000004E-3</v>
      </c>
      <c r="G483" s="30">
        <v>0.7732500000000001</v>
      </c>
      <c r="H483" s="30">
        <v>2.4048075000000003E-3</v>
      </c>
      <c r="I483" s="30">
        <v>3.6072470000000001E-4</v>
      </c>
      <c r="J483" s="30">
        <v>2.0440828000000003E-3</v>
      </c>
      <c r="K483" t="s">
        <v>663</v>
      </c>
      <c r="L483" t="s">
        <v>664</v>
      </c>
      <c r="M483" t="s">
        <v>76</v>
      </c>
      <c r="N483">
        <v>1</v>
      </c>
      <c r="O483">
        <v>1</v>
      </c>
      <c r="P483" t="s">
        <v>663</v>
      </c>
      <c r="Q483">
        <v>0</v>
      </c>
      <c r="R483" t="s">
        <v>69</v>
      </c>
    </row>
    <row r="484" spans="1:18">
      <c r="A484" t="s">
        <v>70</v>
      </c>
      <c r="B484">
        <v>396461574</v>
      </c>
      <c r="C484" t="s">
        <v>539</v>
      </c>
      <c r="D484">
        <v>1</v>
      </c>
      <c r="E484" s="30">
        <v>0.127077</v>
      </c>
      <c r="F484" s="30">
        <v>0.127077</v>
      </c>
      <c r="G484" s="30">
        <v>8.2000000000000003E-2</v>
      </c>
      <c r="H484" s="30">
        <v>1.0420314E-2</v>
      </c>
      <c r="I484" s="30">
        <v>1.5630627000000001E-3</v>
      </c>
      <c r="J484" s="30">
        <v>8.8572513000000005E-3</v>
      </c>
      <c r="K484" t="s">
        <v>675</v>
      </c>
      <c r="L484" t="s">
        <v>676</v>
      </c>
      <c r="M484" t="s">
        <v>677</v>
      </c>
      <c r="N484">
        <v>1</v>
      </c>
      <c r="O484">
        <v>1</v>
      </c>
      <c r="P484" t="s">
        <v>675</v>
      </c>
      <c r="Q484">
        <v>0</v>
      </c>
      <c r="R484" t="s">
        <v>69</v>
      </c>
    </row>
    <row r="485" spans="1:18">
      <c r="A485" t="s">
        <v>621</v>
      </c>
      <c r="B485">
        <v>396461563</v>
      </c>
      <c r="C485" t="s">
        <v>535</v>
      </c>
      <c r="D485">
        <v>1</v>
      </c>
      <c r="E485" s="30">
        <v>2.4343E-2</v>
      </c>
      <c r="F485" s="30">
        <v>2.4343E-2</v>
      </c>
      <c r="G485" s="30">
        <v>8.0940000000000012E-2</v>
      </c>
      <c r="H485" s="30">
        <v>1.9703224000000002E-3</v>
      </c>
      <c r="I485" s="30">
        <v>2.9555130000000001E-4</v>
      </c>
      <c r="J485" s="30">
        <v>1.6747711000000001E-3</v>
      </c>
      <c r="K485" t="s">
        <v>678</v>
      </c>
      <c r="L485" t="s">
        <v>679</v>
      </c>
      <c r="M485" t="s">
        <v>677</v>
      </c>
      <c r="N485">
        <v>1</v>
      </c>
      <c r="O485">
        <v>1</v>
      </c>
      <c r="P485" t="s">
        <v>678</v>
      </c>
      <c r="Q485">
        <v>0</v>
      </c>
      <c r="R485" t="s">
        <v>69</v>
      </c>
    </row>
    <row r="486" spans="1:18">
      <c r="A486" t="s">
        <v>621</v>
      </c>
      <c r="B486">
        <v>396461569</v>
      </c>
      <c r="C486" t="s">
        <v>535</v>
      </c>
      <c r="D486">
        <v>1</v>
      </c>
      <c r="E486" s="30">
        <v>2.4343E-2</v>
      </c>
      <c r="F486" s="30">
        <v>2.4343E-2</v>
      </c>
      <c r="G486" s="30">
        <v>8.0940000000000012E-2</v>
      </c>
      <c r="H486" s="30">
        <v>1.9703224000000002E-3</v>
      </c>
      <c r="I486" s="30">
        <v>2.9555130000000001E-4</v>
      </c>
      <c r="J486" s="30">
        <v>1.6747711000000001E-3</v>
      </c>
      <c r="K486" t="s">
        <v>680</v>
      </c>
      <c r="L486" t="s">
        <v>681</v>
      </c>
      <c r="M486" t="s">
        <v>677</v>
      </c>
      <c r="N486">
        <v>1</v>
      </c>
      <c r="O486">
        <v>1</v>
      </c>
      <c r="P486" t="s">
        <v>680</v>
      </c>
      <c r="Q486">
        <v>0</v>
      </c>
      <c r="R486" t="s">
        <v>69</v>
      </c>
    </row>
    <row r="487" spans="1:18">
      <c r="A487" t="s">
        <v>621</v>
      </c>
      <c r="B487">
        <v>396461574</v>
      </c>
      <c r="C487" t="s">
        <v>535</v>
      </c>
      <c r="D487">
        <v>1</v>
      </c>
      <c r="E487" s="30">
        <v>2.4343E-2</v>
      </c>
      <c r="F487" s="30">
        <v>2.4343E-2</v>
      </c>
      <c r="G487" s="30">
        <v>8.0940000000000012E-2</v>
      </c>
      <c r="H487" s="30">
        <v>1.9703224000000002E-3</v>
      </c>
      <c r="I487" s="30">
        <v>2.9555130000000001E-4</v>
      </c>
      <c r="J487" s="30">
        <v>1.6747711000000001E-3</v>
      </c>
      <c r="K487" t="s">
        <v>675</v>
      </c>
      <c r="L487" t="s">
        <v>676</v>
      </c>
      <c r="M487" t="s">
        <v>677</v>
      </c>
      <c r="N487">
        <v>1</v>
      </c>
      <c r="O487">
        <v>1</v>
      </c>
      <c r="P487" t="s">
        <v>675</v>
      </c>
      <c r="Q487">
        <v>0</v>
      </c>
      <c r="R487" t="s">
        <v>69</v>
      </c>
    </row>
    <row r="488" spans="1:18">
      <c r="A488" t="s">
        <v>621</v>
      </c>
      <c r="B488">
        <v>396461583</v>
      </c>
      <c r="C488" t="s">
        <v>535</v>
      </c>
      <c r="D488">
        <v>1</v>
      </c>
      <c r="E488" s="30">
        <v>2.4343E-2</v>
      </c>
      <c r="F488" s="30">
        <v>2.4343E-2</v>
      </c>
      <c r="G488" s="30">
        <v>8.0940000000000012E-2</v>
      </c>
      <c r="H488" s="30">
        <v>1.9703224000000002E-3</v>
      </c>
      <c r="I488" s="30">
        <v>2.9555130000000001E-4</v>
      </c>
      <c r="J488" s="30">
        <v>1.6747711000000001E-3</v>
      </c>
      <c r="K488" t="s">
        <v>682</v>
      </c>
      <c r="L488" t="s">
        <v>683</v>
      </c>
      <c r="M488" t="s">
        <v>677</v>
      </c>
      <c r="N488">
        <v>1</v>
      </c>
      <c r="O488">
        <v>1</v>
      </c>
      <c r="P488" t="s">
        <v>682</v>
      </c>
      <c r="Q488">
        <v>0</v>
      </c>
      <c r="R488" t="s">
        <v>69</v>
      </c>
    </row>
    <row r="489" spans="1:18">
      <c r="A489" t="s">
        <v>621</v>
      </c>
      <c r="B489">
        <v>396461625</v>
      </c>
      <c r="C489" t="s">
        <v>535</v>
      </c>
      <c r="D489">
        <v>1</v>
      </c>
      <c r="E489" s="30">
        <v>2.4343E-2</v>
      </c>
      <c r="F489" s="30">
        <v>2.4343E-2</v>
      </c>
      <c r="G489" s="30">
        <v>8.0940000000000012E-2</v>
      </c>
      <c r="H489" s="30">
        <v>1.9703224000000002E-3</v>
      </c>
      <c r="I489" s="30">
        <v>2.9555130000000001E-4</v>
      </c>
      <c r="J489" s="30">
        <v>1.6747711000000001E-3</v>
      </c>
      <c r="K489" t="s">
        <v>684</v>
      </c>
      <c r="L489" t="s">
        <v>685</v>
      </c>
      <c r="M489" t="s">
        <v>677</v>
      </c>
      <c r="N489">
        <v>1</v>
      </c>
      <c r="O489">
        <v>1</v>
      </c>
      <c r="P489" t="s">
        <v>684</v>
      </c>
      <c r="Q489">
        <v>0</v>
      </c>
      <c r="R489" t="s">
        <v>69</v>
      </c>
    </row>
    <row r="490" spans="1:18">
      <c r="A490" t="s">
        <v>621</v>
      </c>
      <c r="B490">
        <v>396461636</v>
      </c>
      <c r="C490" t="s">
        <v>535</v>
      </c>
      <c r="D490">
        <v>1</v>
      </c>
      <c r="E490" s="30">
        <v>2.4343E-2</v>
      </c>
      <c r="F490" s="30">
        <v>2.4343E-2</v>
      </c>
      <c r="G490" s="30">
        <v>8.0940000000000012E-2</v>
      </c>
      <c r="H490" s="30">
        <v>1.9703224000000002E-3</v>
      </c>
      <c r="I490" s="30">
        <v>2.9555130000000001E-4</v>
      </c>
      <c r="J490" s="30">
        <v>1.6747711000000001E-3</v>
      </c>
      <c r="K490" t="s">
        <v>686</v>
      </c>
      <c r="L490" t="s">
        <v>687</v>
      </c>
      <c r="M490" t="s">
        <v>677</v>
      </c>
      <c r="N490">
        <v>1</v>
      </c>
      <c r="O490">
        <v>1</v>
      </c>
      <c r="P490" t="s">
        <v>686</v>
      </c>
      <c r="Q490">
        <v>0</v>
      </c>
      <c r="R490" t="s">
        <v>69</v>
      </c>
    </row>
    <row r="491" spans="1:18">
      <c r="A491" t="s">
        <v>64</v>
      </c>
      <c r="B491">
        <v>396461563</v>
      </c>
      <c r="C491" t="s">
        <v>530</v>
      </c>
      <c r="D491">
        <v>3</v>
      </c>
      <c r="E491" s="30">
        <v>1.2614E-2</v>
      </c>
      <c r="F491" s="30">
        <v>3.7842000000000001E-2</v>
      </c>
      <c r="G491" s="30">
        <v>1</v>
      </c>
      <c r="H491" s="30">
        <v>3.7842000000000001E-2</v>
      </c>
      <c r="I491" s="30">
        <v>5.6763567999999999E-3</v>
      </c>
      <c r="J491" s="30">
        <v>3.2165643200000003E-2</v>
      </c>
      <c r="K491" t="s">
        <v>678</v>
      </c>
      <c r="L491" t="s">
        <v>679</v>
      </c>
      <c r="M491" t="s">
        <v>677</v>
      </c>
      <c r="N491">
        <v>1</v>
      </c>
      <c r="O491">
        <v>1</v>
      </c>
      <c r="P491" t="s">
        <v>678</v>
      </c>
      <c r="Q491">
        <v>0</v>
      </c>
      <c r="R491" t="s">
        <v>69</v>
      </c>
    </row>
    <row r="492" spans="1:18">
      <c r="A492" t="s">
        <v>64</v>
      </c>
      <c r="B492">
        <v>396461569</v>
      </c>
      <c r="C492" t="s">
        <v>530</v>
      </c>
      <c r="D492">
        <v>2</v>
      </c>
      <c r="E492" s="30">
        <v>1.2614E-2</v>
      </c>
      <c r="F492" s="30">
        <v>2.5228E-2</v>
      </c>
      <c r="G492" s="30">
        <v>1</v>
      </c>
      <c r="H492" s="30">
        <v>2.5228E-2</v>
      </c>
      <c r="I492" s="30">
        <v>3.7842378E-3</v>
      </c>
      <c r="J492" s="30">
        <v>2.1443762200000001E-2</v>
      </c>
      <c r="K492" t="s">
        <v>680</v>
      </c>
      <c r="L492" t="s">
        <v>681</v>
      </c>
      <c r="M492" t="s">
        <v>677</v>
      </c>
      <c r="N492">
        <v>1</v>
      </c>
      <c r="O492">
        <v>1</v>
      </c>
      <c r="P492" t="s">
        <v>680</v>
      </c>
      <c r="Q492">
        <v>1</v>
      </c>
      <c r="R492" t="s">
        <v>69</v>
      </c>
    </row>
    <row r="493" spans="1:18">
      <c r="A493" t="s">
        <v>64</v>
      </c>
      <c r="B493">
        <v>396461569</v>
      </c>
      <c r="C493" t="s">
        <v>530</v>
      </c>
      <c r="D493">
        <v>2</v>
      </c>
      <c r="E493" s="30">
        <v>1.2614E-2</v>
      </c>
      <c r="F493" s="30">
        <v>2.5228E-2</v>
      </c>
      <c r="G493" s="30">
        <v>1</v>
      </c>
      <c r="H493" s="30">
        <v>2.5228E-2</v>
      </c>
      <c r="I493" s="30">
        <v>3.7842378E-3</v>
      </c>
      <c r="J493" s="30">
        <v>2.1443762200000001E-2</v>
      </c>
      <c r="K493" t="s">
        <v>680</v>
      </c>
      <c r="L493" t="s">
        <v>681</v>
      </c>
      <c r="M493" t="s">
        <v>677</v>
      </c>
      <c r="N493">
        <v>1</v>
      </c>
      <c r="O493">
        <v>1</v>
      </c>
      <c r="P493" t="s">
        <v>680</v>
      </c>
      <c r="Q493">
        <v>0</v>
      </c>
      <c r="R493" t="s">
        <v>69</v>
      </c>
    </row>
    <row r="494" spans="1:18">
      <c r="A494" t="s">
        <v>64</v>
      </c>
      <c r="B494">
        <v>396461574</v>
      </c>
      <c r="C494" t="s">
        <v>530</v>
      </c>
      <c r="D494">
        <v>3</v>
      </c>
      <c r="E494" s="30">
        <v>1.2614E-2</v>
      </c>
      <c r="F494" s="30">
        <v>3.7842000000000001E-2</v>
      </c>
      <c r="G494" s="30">
        <v>1</v>
      </c>
      <c r="H494" s="30">
        <v>3.7842000000000001E-2</v>
      </c>
      <c r="I494" s="30">
        <v>5.6763567999999999E-3</v>
      </c>
      <c r="J494" s="30">
        <v>3.2165643200000003E-2</v>
      </c>
      <c r="K494" t="s">
        <v>675</v>
      </c>
      <c r="L494" t="s">
        <v>676</v>
      </c>
      <c r="M494" t="s">
        <v>677</v>
      </c>
      <c r="N494">
        <v>1</v>
      </c>
      <c r="O494">
        <v>1</v>
      </c>
      <c r="P494" t="s">
        <v>675</v>
      </c>
      <c r="Q494">
        <v>0</v>
      </c>
      <c r="R494" t="s">
        <v>69</v>
      </c>
    </row>
    <row r="495" spans="1:18">
      <c r="A495" t="s">
        <v>64</v>
      </c>
      <c r="B495">
        <v>396461583</v>
      </c>
      <c r="C495" t="s">
        <v>530</v>
      </c>
      <c r="D495">
        <v>5</v>
      </c>
      <c r="E495" s="30">
        <v>1.2614E-2</v>
      </c>
      <c r="F495" s="30">
        <v>6.3070000000000001E-2</v>
      </c>
      <c r="G495" s="30">
        <v>1</v>
      </c>
      <c r="H495" s="30">
        <v>6.3070000000000001E-2</v>
      </c>
      <c r="I495" s="30">
        <v>9.4605946000000003E-3</v>
      </c>
      <c r="J495" s="30">
        <v>5.3609405400000004E-2</v>
      </c>
      <c r="K495" t="s">
        <v>682</v>
      </c>
      <c r="L495" t="s">
        <v>683</v>
      </c>
      <c r="M495" t="s">
        <v>677</v>
      </c>
      <c r="N495">
        <v>1</v>
      </c>
      <c r="O495">
        <v>1</v>
      </c>
      <c r="P495" t="s">
        <v>682</v>
      </c>
      <c r="Q495">
        <v>0</v>
      </c>
      <c r="R495" t="s">
        <v>69</v>
      </c>
    </row>
    <row r="496" spans="1:18">
      <c r="A496" t="s">
        <v>64</v>
      </c>
      <c r="B496">
        <v>396461625</v>
      </c>
      <c r="C496" t="s">
        <v>530</v>
      </c>
      <c r="D496">
        <v>1</v>
      </c>
      <c r="E496" s="30">
        <v>1.2614E-2</v>
      </c>
      <c r="F496" s="30">
        <v>1.2614E-2</v>
      </c>
      <c r="G496" s="30">
        <v>1</v>
      </c>
      <c r="H496" s="30">
        <v>1.2614E-2</v>
      </c>
      <c r="I496" s="30">
        <v>1.8921189E-3</v>
      </c>
      <c r="J496" s="30">
        <v>1.07218811E-2</v>
      </c>
      <c r="K496" t="s">
        <v>684</v>
      </c>
      <c r="L496" t="s">
        <v>685</v>
      </c>
      <c r="M496" t="s">
        <v>677</v>
      </c>
      <c r="N496">
        <v>1</v>
      </c>
      <c r="O496">
        <v>1</v>
      </c>
      <c r="P496" t="s">
        <v>684</v>
      </c>
      <c r="Q496">
        <v>1</v>
      </c>
      <c r="R496" t="s">
        <v>69</v>
      </c>
    </row>
    <row r="497" spans="1:18">
      <c r="A497" t="s">
        <v>64</v>
      </c>
      <c r="B497">
        <v>396461625</v>
      </c>
      <c r="C497" t="s">
        <v>530</v>
      </c>
      <c r="D497">
        <v>4</v>
      </c>
      <c r="E497" s="30">
        <v>1.2614E-2</v>
      </c>
      <c r="F497" s="30">
        <v>5.0456000000000001E-2</v>
      </c>
      <c r="G497" s="30">
        <v>1</v>
      </c>
      <c r="H497" s="30">
        <v>5.0456000000000001E-2</v>
      </c>
      <c r="I497" s="30">
        <v>7.5684757000000005E-3</v>
      </c>
      <c r="J497" s="30">
        <v>4.28875243E-2</v>
      </c>
      <c r="K497" t="s">
        <v>684</v>
      </c>
      <c r="L497" t="s">
        <v>685</v>
      </c>
      <c r="M497" t="s">
        <v>677</v>
      </c>
      <c r="N497">
        <v>1</v>
      </c>
      <c r="O497">
        <v>1</v>
      </c>
      <c r="P497" t="s">
        <v>684</v>
      </c>
      <c r="Q497">
        <v>0</v>
      </c>
      <c r="R497" t="s">
        <v>69</v>
      </c>
    </row>
    <row r="498" spans="1:18">
      <c r="A498" t="s">
        <v>64</v>
      </c>
      <c r="B498">
        <v>396461636</v>
      </c>
      <c r="C498" t="s">
        <v>530</v>
      </c>
      <c r="D498">
        <v>3</v>
      </c>
      <c r="E498" s="30">
        <v>1.2614E-2</v>
      </c>
      <c r="F498" s="30">
        <v>3.7842000000000001E-2</v>
      </c>
      <c r="G498" s="30">
        <v>1</v>
      </c>
      <c r="H498" s="30">
        <v>3.7842000000000001E-2</v>
      </c>
      <c r="I498" s="30">
        <v>5.6763567999999999E-3</v>
      </c>
      <c r="J498" s="30">
        <v>3.2165643200000003E-2</v>
      </c>
      <c r="K498" t="s">
        <v>686</v>
      </c>
      <c r="L498" t="s">
        <v>687</v>
      </c>
      <c r="M498" t="s">
        <v>677</v>
      </c>
      <c r="N498">
        <v>1</v>
      </c>
      <c r="O498">
        <v>1</v>
      </c>
      <c r="P498" t="s">
        <v>686</v>
      </c>
      <c r="Q498">
        <v>0</v>
      </c>
      <c r="R498" t="s">
        <v>69</v>
      </c>
    </row>
    <row r="499" spans="1:18">
      <c r="A499" t="s">
        <v>64</v>
      </c>
      <c r="B499">
        <v>396461655</v>
      </c>
      <c r="C499" t="s">
        <v>530</v>
      </c>
      <c r="D499">
        <v>4</v>
      </c>
      <c r="E499" s="30">
        <v>1.2614E-2</v>
      </c>
      <c r="F499" s="30">
        <v>5.0456000000000001E-2</v>
      </c>
      <c r="G499" s="30">
        <v>1</v>
      </c>
      <c r="H499" s="30">
        <v>5.0456000000000001E-2</v>
      </c>
      <c r="I499" s="30">
        <v>7.5684757000000005E-3</v>
      </c>
      <c r="J499" s="30">
        <v>4.28875243E-2</v>
      </c>
      <c r="K499" t="s">
        <v>688</v>
      </c>
      <c r="L499" t="s">
        <v>689</v>
      </c>
      <c r="M499" t="s">
        <v>677</v>
      </c>
      <c r="N499">
        <v>1</v>
      </c>
      <c r="O499">
        <v>1</v>
      </c>
      <c r="P499" t="s">
        <v>688</v>
      </c>
      <c r="Q499">
        <v>0</v>
      </c>
      <c r="R499" t="s">
        <v>69</v>
      </c>
    </row>
    <row r="500" spans="1:18">
      <c r="A500" t="s">
        <v>64</v>
      </c>
      <c r="B500">
        <v>396461668</v>
      </c>
      <c r="C500" t="s">
        <v>530</v>
      </c>
      <c r="D500">
        <v>2</v>
      </c>
      <c r="E500" s="30">
        <v>1.2614E-2</v>
      </c>
      <c r="F500" s="30">
        <v>2.5228E-2</v>
      </c>
      <c r="G500" s="30">
        <v>1</v>
      </c>
      <c r="H500" s="30">
        <v>2.5228E-2</v>
      </c>
      <c r="I500" s="30">
        <v>3.7842378E-3</v>
      </c>
      <c r="J500" s="30">
        <v>2.1443762200000001E-2</v>
      </c>
      <c r="K500" t="s">
        <v>690</v>
      </c>
      <c r="L500" t="s">
        <v>691</v>
      </c>
      <c r="M500" t="s">
        <v>677</v>
      </c>
      <c r="N500">
        <v>1</v>
      </c>
      <c r="O500">
        <v>1</v>
      </c>
      <c r="P500" t="s">
        <v>690</v>
      </c>
      <c r="Q500">
        <v>0</v>
      </c>
      <c r="R500" t="s">
        <v>69</v>
      </c>
    </row>
    <row r="501" spans="1:18">
      <c r="A501" t="s">
        <v>64</v>
      </c>
      <c r="B501">
        <v>396461732</v>
      </c>
      <c r="C501" t="s">
        <v>530</v>
      </c>
      <c r="D501">
        <v>4</v>
      </c>
      <c r="E501" s="30">
        <v>1.2614E-2</v>
      </c>
      <c r="F501" s="30">
        <v>5.0456000000000001E-2</v>
      </c>
      <c r="G501" s="30">
        <v>1</v>
      </c>
      <c r="H501" s="30">
        <v>5.0456000000000001E-2</v>
      </c>
      <c r="I501" s="30">
        <v>7.5684757000000005E-3</v>
      </c>
      <c r="J501" s="30">
        <v>4.28875243E-2</v>
      </c>
      <c r="K501" t="s">
        <v>692</v>
      </c>
      <c r="L501" t="s">
        <v>693</v>
      </c>
      <c r="M501" t="s">
        <v>677</v>
      </c>
      <c r="N501">
        <v>1</v>
      </c>
      <c r="O501">
        <v>1</v>
      </c>
      <c r="P501" t="s">
        <v>692</v>
      </c>
      <c r="Q501">
        <v>0</v>
      </c>
      <c r="R501" t="s">
        <v>69</v>
      </c>
    </row>
    <row r="502" spans="1:18">
      <c r="A502" t="s">
        <v>538</v>
      </c>
      <c r="B502">
        <v>396461563</v>
      </c>
      <c r="C502" t="s">
        <v>530</v>
      </c>
      <c r="D502">
        <v>5</v>
      </c>
      <c r="E502" s="30">
        <v>1.1696999999999999E-2</v>
      </c>
      <c r="F502" s="30">
        <v>5.8484999999999995E-2</v>
      </c>
      <c r="G502" s="30">
        <v>0.7732500000000001</v>
      </c>
      <c r="H502" s="30">
        <v>4.5223526300000004E-2</v>
      </c>
      <c r="I502" s="30">
        <v>6.7835968000000005E-3</v>
      </c>
      <c r="J502" s="30">
        <v>3.8439929500000004E-2</v>
      </c>
      <c r="K502" t="s">
        <v>678</v>
      </c>
      <c r="L502" t="s">
        <v>679</v>
      </c>
      <c r="M502" t="s">
        <v>677</v>
      </c>
      <c r="N502">
        <v>1</v>
      </c>
      <c r="O502">
        <v>1</v>
      </c>
      <c r="P502" t="s">
        <v>678</v>
      </c>
      <c r="Q502">
        <v>0</v>
      </c>
      <c r="R502" t="s">
        <v>69</v>
      </c>
    </row>
    <row r="503" spans="1:18">
      <c r="A503" t="s">
        <v>538</v>
      </c>
      <c r="B503">
        <v>396461636</v>
      </c>
      <c r="C503" t="s">
        <v>530</v>
      </c>
      <c r="D503">
        <v>1</v>
      </c>
      <c r="E503" s="30">
        <v>1.1696999999999999E-2</v>
      </c>
      <c r="F503" s="30">
        <v>1.1696999999999999E-2</v>
      </c>
      <c r="G503" s="30">
        <v>0.7732500000000001</v>
      </c>
      <c r="H503" s="30">
        <v>9.0447053000000006E-3</v>
      </c>
      <c r="I503" s="30">
        <v>1.3567194000000001E-3</v>
      </c>
      <c r="J503" s="30">
        <v>7.6879859000000004E-3</v>
      </c>
      <c r="K503" t="s">
        <v>686</v>
      </c>
      <c r="L503" t="s">
        <v>687</v>
      </c>
      <c r="M503" t="s">
        <v>677</v>
      </c>
      <c r="N503">
        <v>1</v>
      </c>
      <c r="O503">
        <v>1</v>
      </c>
      <c r="P503" t="s">
        <v>686</v>
      </c>
      <c r="Q503">
        <v>0</v>
      </c>
      <c r="R503" t="s">
        <v>69</v>
      </c>
    </row>
    <row r="504" spans="1:18">
      <c r="A504" t="s">
        <v>538</v>
      </c>
      <c r="B504">
        <v>396461574</v>
      </c>
      <c r="C504" t="s">
        <v>573</v>
      </c>
      <c r="D504">
        <v>1</v>
      </c>
      <c r="E504" s="30">
        <v>1.769E-3</v>
      </c>
      <c r="F504" s="30">
        <v>1.769E-3</v>
      </c>
      <c r="G504" s="30">
        <v>0.7732500000000001</v>
      </c>
      <c r="H504" s="30">
        <v>1.3678793000000001E-3</v>
      </c>
      <c r="I504" s="30">
        <v>2.0518390000000001E-4</v>
      </c>
      <c r="J504" s="30">
        <v>1.1626953000000002E-3</v>
      </c>
      <c r="K504" t="s">
        <v>675</v>
      </c>
      <c r="L504" t="s">
        <v>676</v>
      </c>
      <c r="M504" t="s">
        <v>677</v>
      </c>
      <c r="N504">
        <v>1</v>
      </c>
      <c r="O504">
        <v>1</v>
      </c>
      <c r="P504" t="s">
        <v>675</v>
      </c>
      <c r="Q504">
        <v>0</v>
      </c>
      <c r="R504" t="s">
        <v>69</v>
      </c>
    </row>
    <row r="505" spans="1:18">
      <c r="A505" t="s">
        <v>538</v>
      </c>
      <c r="B505">
        <v>396461563</v>
      </c>
      <c r="C505" t="s">
        <v>530</v>
      </c>
      <c r="D505">
        <v>3</v>
      </c>
      <c r="E505" s="30">
        <v>1.0267E-2</v>
      </c>
      <c r="F505" s="30">
        <v>3.0800999999999999E-2</v>
      </c>
      <c r="G505" s="30">
        <v>0.7732500000000001</v>
      </c>
      <c r="H505" s="30">
        <v>2.3816873299999999E-2</v>
      </c>
      <c r="I505" s="30">
        <v>3.5725666999999999E-3</v>
      </c>
      <c r="J505" s="30">
        <v>2.02443065E-2</v>
      </c>
      <c r="K505" t="s">
        <v>678</v>
      </c>
      <c r="L505" t="s">
        <v>679</v>
      </c>
      <c r="M505" t="s">
        <v>677</v>
      </c>
      <c r="N505">
        <v>1</v>
      </c>
      <c r="O505">
        <v>1</v>
      </c>
      <c r="P505" t="s">
        <v>678</v>
      </c>
      <c r="Q505">
        <v>0</v>
      </c>
      <c r="R505" t="s">
        <v>69</v>
      </c>
    </row>
    <row r="506" spans="1:18">
      <c r="A506" t="s">
        <v>538</v>
      </c>
      <c r="B506">
        <v>396461563</v>
      </c>
      <c r="C506" t="s">
        <v>573</v>
      </c>
      <c r="D506">
        <v>1</v>
      </c>
      <c r="E506" s="30">
        <v>2.5479999999999999E-3</v>
      </c>
      <c r="F506" s="30">
        <v>2.5479999999999999E-3</v>
      </c>
      <c r="G506" s="30">
        <v>0.7732500000000001</v>
      </c>
      <c r="H506" s="30">
        <v>1.9702410000000002E-3</v>
      </c>
      <c r="I506" s="30">
        <v>2.9553910000000002E-4</v>
      </c>
      <c r="J506" s="30">
        <v>1.6747019000000001E-3</v>
      </c>
      <c r="K506" t="s">
        <v>678</v>
      </c>
      <c r="L506" t="s">
        <v>679</v>
      </c>
      <c r="M506" t="s">
        <v>677</v>
      </c>
      <c r="N506">
        <v>1</v>
      </c>
      <c r="O506">
        <v>1</v>
      </c>
      <c r="P506" t="s">
        <v>678</v>
      </c>
      <c r="Q506">
        <v>0</v>
      </c>
      <c r="R506" t="s">
        <v>69</v>
      </c>
    </row>
    <row r="507" spans="1:18">
      <c r="A507" t="s">
        <v>538</v>
      </c>
      <c r="B507">
        <v>396461563</v>
      </c>
      <c r="C507" t="s">
        <v>535</v>
      </c>
      <c r="D507">
        <v>1</v>
      </c>
      <c r="E507" s="30">
        <v>2.4229999999999998E-3</v>
      </c>
      <c r="F507" s="30">
        <v>2.4229999999999998E-3</v>
      </c>
      <c r="G507" s="30">
        <v>0.7732500000000001</v>
      </c>
      <c r="H507" s="30">
        <v>1.8735848E-3</v>
      </c>
      <c r="I507" s="30">
        <v>2.8104049999999999E-4</v>
      </c>
      <c r="J507" s="30">
        <v>1.5925442000000001E-3</v>
      </c>
      <c r="K507" t="s">
        <v>678</v>
      </c>
      <c r="L507" t="s">
        <v>679</v>
      </c>
      <c r="M507" t="s">
        <v>677</v>
      </c>
      <c r="N507">
        <v>1</v>
      </c>
      <c r="O507">
        <v>1</v>
      </c>
      <c r="P507" t="s">
        <v>678</v>
      </c>
      <c r="Q507">
        <v>0</v>
      </c>
      <c r="R507" t="s">
        <v>69</v>
      </c>
    </row>
    <row r="508" spans="1:18">
      <c r="A508" t="s">
        <v>538</v>
      </c>
      <c r="B508">
        <v>396461563</v>
      </c>
      <c r="C508" t="s">
        <v>530</v>
      </c>
      <c r="D508">
        <v>1</v>
      </c>
      <c r="E508" s="30">
        <v>1.4760000000000001E-2</v>
      </c>
      <c r="F508" s="30">
        <v>1.4760000000000001E-2</v>
      </c>
      <c r="G508" s="30">
        <v>0.7732500000000001</v>
      </c>
      <c r="H508" s="30">
        <v>1.141317E-2</v>
      </c>
      <c r="I508" s="30">
        <v>1.7119926000000001E-3</v>
      </c>
      <c r="J508" s="30">
        <v>9.7011774000000002E-3</v>
      </c>
      <c r="K508" t="s">
        <v>678</v>
      </c>
      <c r="L508" t="s">
        <v>679</v>
      </c>
      <c r="M508" t="s">
        <v>677</v>
      </c>
      <c r="N508">
        <v>1</v>
      </c>
      <c r="O508">
        <v>1</v>
      </c>
      <c r="P508" t="s">
        <v>678</v>
      </c>
      <c r="Q508">
        <v>0</v>
      </c>
      <c r="R508" t="s">
        <v>69</v>
      </c>
    </row>
    <row r="509" spans="1:18">
      <c r="A509" t="s">
        <v>538</v>
      </c>
      <c r="B509">
        <v>396461563</v>
      </c>
      <c r="C509" t="s">
        <v>530</v>
      </c>
      <c r="D509">
        <v>1</v>
      </c>
      <c r="E509" s="30">
        <v>1.7050000000000003E-2</v>
      </c>
      <c r="F509" s="30">
        <v>1.7050000000000003E-2</v>
      </c>
      <c r="G509" s="30">
        <v>0.7732500000000001</v>
      </c>
      <c r="H509" s="30">
        <v>1.31839125E-2</v>
      </c>
      <c r="I509" s="30">
        <v>1.9776067E-3</v>
      </c>
      <c r="J509" s="30">
        <v>1.12063058E-2</v>
      </c>
      <c r="K509" t="s">
        <v>678</v>
      </c>
      <c r="L509" t="s">
        <v>679</v>
      </c>
      <c r="M509" t="s">
        <v>677</v>
      </c>
      <c r="N509">
        <v>1</v>
      </c>
      <c r="O509">
        <v>1</v>
      </c>
      <c r="P509" t="s">
        <v>678</v>
      </c>
      <c r="Q509">
        <v>0</v>
      </c>
      <c r="R509" t="s">
        <v>69</v>
      </c>
    </row>
    <row r="510" spans="1:18">
      <c r="A510" t="s">
        <v>538</v>
      </c>
      <c r="B510">
        <v>396461574</v>
      </c>
      <c r="C510" t="s">
        <v>530</v>
      </c>
      <c r="D510">
        <v>1</v>
      </c>
      <c r="E510" s="30">
        <v>1.7050000000000003E-2</v>
      </c>
      <c r="F510" s="30">
        <v>1.7050000000000003E-2</v>
      </c>
      <c r="G510" s="30">
        <v>0.7732500000000001</v>
      </c>
      <c r="H510" s="30">
        <v>1.31839125E-2</v>
      </c>
      <c r="I510" s="30">
        <v>1.9776067E-3</v>
      </c>
      <c r="J510" s="30">
        <v>1.12063058E-2</v>
      </c>
      <c r="K510" t="s">
        <v>675</v>
      </c>
      <c r="L510" t="s">
        <v>676</v>
      </c>
      <c r="M510" t="s">
        <v>677</v>
      </c>
      <c r="N510">
        <v>1</v>
      </c>
      <c r="O510">
        <v>1</v>
      </c>
      <c r="P510" t="s">
        <v>675</v>
      </c>
      <c r="Q510">
        <v>0</v>
      </c>
      <c r="R510" t="s">
        <v>69</v>
      </c>
    </row>
    <row r="511" spans="1:18">
      <c r="A511" t="s">
        <v>538</v>
      </c>
      <c r="B511">
        <v>396461563</v>
      </c>
      <c r="C511" t="s">
        <v>573</v>
      </c>
      <c r="D511">
        <v>1</v>
      </c>
      <c r="E511" s="30">
        <v>2.127E-3</v>
      </c>
      <c r="F511" s="30">
        <v>2.127E-3</v>
      </c>
      <c r="G511" s="30">
        <v>0.7732500000000001</v>
      </c>
      <c r="H511" s="30">
        <v>1.6447028000000001E-3</v>
      </c>
      <c r="I511" s="30">
        <v>2.4670790000000002E-4</v>
      </c>
      <c r="J511" s="30">
        <v>1.3979949000000001E-3</v>
      </c>
      <c r="K511" t="s">
        <v>678</v>
      </c>
      <c r="L511" t="s">
        <v>679</v>
      </c>
      <c r="M511" t="s">
        <v>677</v>
      </c>
      <c r="N511">
        <v>1</v>
      </c>
      <c r="O511">
        <v>1</v>
      </c>
      <c r="P511" t="s">
        <v>678</v>
      </c>
      <c r="Q511">
        <v>0</v>
      </c>
      <c r="R511" t="s">
        <v>69</v>
      </c>
    </row>
    <row r="512" spans="1:18">
      <c r="A512" t="s">
        <v>538</v>
      </c>
      <c r="B512">
        <v>396461563</v>
      </c>
      <c r="C512" t="s">
        <v>530</v>
      </c>
      <c r="D512">
        <v>1</v>
      </c>
      <c r="E512" s="30">
        <v>1.3852999999999999E-2</v>
      </c>
      <c r="F512" s="30">
        <v>1.3852999999999999E-2</v>
      </c>
      <c r="G512" s="30">
        <v>0.7732500000000001</v>
      </c>
      <c r="H512" s="30">
        <v>1.07118323E-2</v>
      </c>
      <c r="I512" s="30">
        <v>1.6067909E-3</v>
      </c>
      <c r="J512" s="30">
        <v>9.1050413E-3</v>
      </c>
      <c r="K512" t="s">
        <v>678</v>
      </c>
      <c r="L512" t="s">
        <v>679</v>
      </c>
      <c r="M512" t="s">
        <v>677</v>
      </c>
      <c r="N512">
        <v>1</v>
      </c>
      <c r="O512">
        <v>1</v>
      </c>
      <c r="P512" t="s">
        <v>678</v>
      </c>
      <c r="Q512">
        <v>0</v>
      </c>
      <c r="R512" t="s">
        <v>69</v>
      </c>
    </row>
    <row r="513" spans="1:18">
      <c r="A513" t="s">
        <v>650</v>
      </c>
      <c r="B513">
        <v>278127911</v>
      </c>
      <c r="C513" t="s">
        <v>530</v>
      </c>
      <c r="D513">
        <v>2</v>
      </c>
      <c r="E513" s="30">
        <v>9.3329999999999993E-3</v>
      </c>
      <c r="F513" s="30">
        <v>1.8665999999999999E-2</v>
      </c>
      <c r="G513" s="30">
        <v>0.69496000000000002</v>
      </c>
      <c r="H513" s="30">
        <v>1.29721234E-2</v>
      </c>
      <c r="I513" s="30">
        <v>1.9458380000000001E-3</v>
      </c>
      <c r="J513" s="30">
        <v>1.10262854E-2</v>
      </c>
      <c r="K513" t="s">
        <v>82</v>
      </c>
      <c r="L513" t="s">
        <v>84</v>
      </c>
      <c r="M513" t="s">
        <v>83</v>
      </c>
      <c r="N513">
        <v>1</v>
      </c>
      <c r="O513">
        <v>1</v>
      </c>
      <c r="P513" t="s">
        <v>82</v>
      </c>
      <c r="Q513">
        <v>0</v>
      </c>
      <c r="R513" t="s">
        <v>62</v>
      </c>
    </row>
    <row r="514" spans="1:18">
      <c r="A514" t="s">
        <v>70</v>
      </c>
      <c r="B514">
        <v>278127924</v>
      </c>
      <c r="C514" t="s">
        <v>539</v>
      </c>
      <c r="D514">
        <v>1</v>
      </c>
      <c r="E514" s="30">
        <v>0.127077</v>
      </c>
      <c r="F514" s="30">
        <v>0.127077</v>
      </c>
      <c r="G514" s="30">
        <v>8.2000000000000003E-2</v>
      </c>
      <c r="H514" s="30">
        <v>1.0420314E-2</v>
      </c>
      <c r="I514" s="30">
        <v>1.5630627000000001E-3</v>
      </c>
      <c r="J514" s="30">
        <v>8.8572513000000005E-3</v>
      </c>
      <c r="K514" t="s">
        <v>93</v>
      </c>
      <c r="L514" t="s">
        <v>94</v>
      </c>
      <c r="M514" t="s">
        <v>83</v>
      </c>
      <c r="N514">
        <v>1</v>
      </c>
      <c r="O514">
        <v>1</v>
      </c>
      <c r="P514" t="s">
        <v>93</v>
      </c>
      <c r="Q514">
        <v>0</v>
      </c>
      <c r="R514" t="s">
        <v>62</v>
      </c>
    </row>
    <row r="515" spans="1:18">
      <c r="A515" t="s">
        <v>70</v>
      </c>
      <c r="B515">
        <v>278127927</v>
      </c>
      <c r="C515" t="s">
        <v>539</v>
      </c>
      <c r="D515">
        <v>1</v>
      </c>
      <c r="E515" s="30">
        <v>0.127077</v>
      </c>
      <c r="F515" s="30">
        <v>0.127077</v>
      </c>
      <c r="G515" s="30">
        <v>8.2000000000000003E-2</v>
      </c>
      <c r="H515" s="30">
        <v>1.0420314E-2</v>
      </c>
      <c r="I515" s="30">
        <v>1.5630627000000001E-3</v>
      </c>
      <c r="J515" s="30">
        <v>8.8572513000000005E-3</v>
      </c>
      <c r="K515" t="s">
        <v>97</v>
      </c>
      <c r="L515" t="s">
        <v>98</v>
      </c>
      <c r="M515" t="s">
        <v>83</v>
      </c>
      <c r="N515">
        <v>1</v>
      </c>
      <c r="O515">
        <v>1</v>
      </c>
      <c r="P515" t="s">
        <v>97</v>
      </c>
      <c r="Q515">
        <v>0</v>
      </c>
      <c r="R515" t="s">
        <v>62</v>
      </c>
    </row>
    <row r="516" spans="1:18">
      <c r="A516" t="s">
        <v>70</v>
      </c>
      <c r="B516">
        <v>278127911</v>
      </c>
      <c r="C516" t="s">
        <v>530</v>
      </c>
      <c r="D516">
        <v>5</v>
      </c>
      <c r="E516" s="30">
        <v>0.187169</v>
      </c>
      <c r="F516" s="30">
        <v>0.93584499999999993</v>
      </c>
      <c r="G516" s="30">
        <v>8.2000000000000003E-2</v>
      </c>
      <c r="H516" s="30">
        <v>7.6739290000000002E-2</v>
      </c>
      <c r="I516" s="30">
        <v>1.1511008600000001E-2</v>
      </c>
      <c r="J516" s="30">
        <v>6.5228281400000004E-2</v>
      </c>
      <c r="K516" t="s">
        <v>82</v>
      </c>
      <c r="L516" t="s">
        <v>84</v>
      </c>
      <c r="M516" t="s">
        <v>83</v>
      </c>
      <c r="N516">
        <v>1</v>
      </c>
      <c r="O516">
        <v>1</v>
      </c>
      <c r="P516" t="s">
        <v>82</v>
      </c>
      <c r="Q516">
        <v>0</v>
      </c>
      <c r="R516" t="s">
        <v>62</v>
      </c>
    </row>
    <row r="517" spans="1:18">
      <c r="A517" t="s">
        <v>70</v>
      </c>
      <c r="B517">
        <v>278127913</v>
      </c>
      <c r="C517" t="s">
        <v>530</v>
      </c>
      <c r="D517">
        <v>3</v>
      </c>
      <c r="E517" s="30">
        <v>0.187169</v>
      </c>
      <c r="F517" s="30">
        <v>0.56150699999999998</v>
      </c>
      <c r="G517" s="30">
        <v>8.2000000000000003E-2</v>
      </c>
      <c r="H517" s="30">
        <v>4.6043574000000004E-2</v>
      </c>
      <c r="I517" s="30">
        <v>6.9066052000000006E-3</v>
      </c>
      <c r="J517" s="30">
        <v>3.9136968800000005E-2</v>
      </c>
      <c r="K517" t="s">
        <v>85</v>
      </c>
      <c r="L517" t="s">
        <v>86</v>
      </c>
      <c r="M517" t="s">
        <v>83</v>
      </c>
      <c r="N517">
        <v>1</v>
      </c>
      <c r="O517">
        <v>1</v>
      </c>
      <c r="P517" t="s">
        <v>85</v>
      </c>
      <c r="Q517">
        <v>0</v>
      </c>
      <c r="R517" t="s">
        <v>62</v>
      </c>
    </row>
    <row r="518" spans="1:18">
      <c r="A518" t="s">
        <v>70</v>
      </c>
      <c r="B518">
        <v>278127921</v>
      </c>
      <c r="C518" t="s">
        <v>530</v>
      </c>
      <c r="D518">
        <v>6</v>
      </c>
      <c r="E518" s="30">
        <v>0.187169</v>
      </c>
      <c r="F518" s="30">
        <v>1.123014</v>
      </c>
      <c r="G518" s="30">
        <v>8.2000000000000003E-2</v>
      </c>
      <c r="H518" s="30">
        <v>9.2087148000000008E-2</v>
      </c>
      <c r="I518" s="30">
        <v>1.38132103E-2</v>
      </c>
      <c r="J518" s="30">
        <v>7.8273937700000004E-2</v>
      </c>
      <c r="K518" t="s">
        <v>87</v>
      </c>
      <c r="L518" t="s">
        <v>88</v>
      </c>
      <c r="M518" t="s">
        <v>83</v>
      </c>
      <c r="N518">
        <v>1</v>
      </c>
      <c r="O518">
        <v>1</v>
      </c>
      <c r="P518" t="s">
        <v>87</v>
      </c>
      <c r="Q518">
        <v>0</v>
      </c>
      <c r="R518" t="s">
        <v>62</v>
      </c>
    </row>
    <row r="519" spans="1:18">
      <c r="A519" t="s">
        <v>70</v>
      </c>
      <c r="B519">
        <v>278127922</v>
      </c>
      <c r="C519" t="s">
        <v>530</v>
      </c>
      <c r="D519">
        <v>3</v>
      </c>
      <c r="E519" s="30">
        <v>0.187169</v>
      </c>
      <c r="F519" s="30">
        <v>0.56150699999999998</v>
      </c>
      <c r="G519" s="30">
        <v>8.2000000000000003E-2</v>
      </c>
      <c r="H519" s="30">
        <v>4.6043574000000004E-2</v>
      </c>
      <c r="I519" s="30">
        <v>6.9066052000000006E-3</v>
      </c>
      <c r="J519" s="30">
        <v>3.9136968800000005E-2</v>
      </c>
      <c r="K519" t="s">
        <v>89</v>
      </c>
      <c r="L519" t="s">
        <v>90</v>
      </c>
      <c r="M519" t="s">
        <v>83</v>
      </c>
      <c r="N519">
        <v>1</v>
      </c>
      <c r="O519">
        <v>1</v>
      </c>
      <c r="P519" t="s">
        <v>89</v>
      </c>
      <c r="Q519">
        <v>0</v>
      </c>
      <c r="R519" t="s">
        <v>62</v>
      </c>
    </row>
    <row r="520" spans="1:18">
      <c r="A520" t="s">
        <v>70</v>
      </c>
      <c r="B520">
        <v>278127923</v>
      </c>
      <c r="C520" t="s">
        <v>530</v>
      </c>
      <c r="D520">
        <v>5</v>
      </c>
      <c r="E520" s="30">
        <v>0.187169</v>
      </c>
      <c r="F520" s="30">
        <v>0.93584499999999993</v>
      </c>
      <c r="G520" s="30">
        <v>8.2000000000000003E-2</v>
      </c>
      <c r="H520" s="30">
        <v>7.6739290000000002E-2</v>
      </c>
      <c r="I520" s="30">
        <v>1.1511008600000001E-2</v>
      </c>
      <c r="J520" s="30">
        <v>6.5228281400000004E-2</v>
      </c>
      <c r="K520" t="s">
        <v>91</v>
      </c>
      <c r="L520" t="s">
        <v>92</v>
      </c>
      <c r="M520" t="s">
        <v>83</v>
      </c>
      <c r="N520">
        <v>1</v>
      </c>
      <c r="O520">
        <v>1</v>
      </c>
      <c r="P520" t="s">
        <v>91</v>
      </c>
      <c r="Q520">
        <v>0</v>
      </c>
      <c r="R520" t="s">
        <v>62</v>
      </c>
    </row>
    <row r="521" spans="1:18">
      <c r="A521" t="s">
        <v>70</v>
      </c>
      <c r="B521">
        <v>278127924</v>
      </c>
      <c r="C521" t="s">
        <v>530</v>
      </c>
      <c r="D521">
        <v>5</v>
      </c>
      <c r="E521" s="30">
        <v>0.187169</v>
      </c>
      <c r="F521" s="30">
        <v>0.93584499999999993</v>
      </c>
      <c r="G521" s="30">
        <v>8.2000000000000003E-2</v>
      </c>
      <c r="H521" s="30">
        <v>7.6739290000000002E-2</v>
      </c>
      <c r="I521" s="30">
        <v>1.1511008600000001E-2</v>
      </c>
      <c r="J521" s="30">
        <v>6.5228281400000004E-2</v>
      </c>
      <c r="K521" t="s">
        <v>93</v>
      </c>
      <c r="L521" t="s">
        <v>94</v>
      </c>
      <c r="M521" t="s">
        <v>83</v>
      </c>
      <c r="N521">
        <v>1</v>
      </c>
      <c r="O521">
        <v>1</v>
      </c>
      <c r="P521" t="s">
        <v>93</v>
      </c>
      <c r="Q521">
        <v>0</v>
      </c>
      <c r="R521" t="s">
        <v>62</v>
      </c>
    </row>
    <row r="522" spans="1:18">
      <c r="A522" t="s">
        <v>70</v>
      </c>
      <c r="B522">
        <v>278127926</v>
      </c>
      <c r="C522" t="s">
        <v>530</v>
      </c>
      <c r="D522">
        <v>5</v>
      </c>
      <c r="E522" s="30">
        <v>0.187169</v>
      </c>
      <c r="F522" s="30">
        <v>0.93584499999999993</v>
      </c>
      <c r="G522" s="30">
        <v>8.2000000000000003E-2</v>
      </c>
      <c r="H522" s="30">
        <v>7.6739290000000002E-2</v>
      </c>
      <c r="I522" s="30">
        <v>1.1511008600000001E-2</v>
      </c>
      <c r="J522" s="30">
        <v>6.5228281400000004E-2</v>
      </c>
      <c r="K522" t="s">
        <v>95</v>
      </c>
      <c r="L522" t="s">
        <v>96</v>
      </c>
      <c r="M522" t="s">
        <v>83</v>
      </c>
      <c r="N522">
        <v>1</v>
      </c>
      <c r="O522">
        <v>1</v>
      </c>
      <c r="P522" t="s">
        <v>95</v>
      </c>
      <c r="Q522">
        <v>0</v>
      </c>
      <c r="R522" t="s">
        <v>62</v>
      </c>
    </row>
    <row r="523" spans="1:18">
      <c r="A523" t="s">
        <v>70</v>
      </c>
      <c r="B523">
        <v>278127927</v>
      </c>
      <c r="C523" t="s">
        <v>530</v>
      </c>
      <c r="D523">
        <v>5</v>
      </c>
      <c r="E523" s="30">
        <v>0.187169</v>
      </c>
      <c r="F523" s="30">
        <v>0.93584499999999993</v>
      </c>
      <c r="G523" s="30">
        <v>8.2000000000000003E-2</v>
      </c>
      <c r="H523" s="30">
        <v>7.6739290000000002E-2</v>
      </c>
      <c r="I523" s="30">
        <v>1.1511008600000001E-2</v>
      </c>
      <c r="J523" s="30">
        <v>6.5228281400000004E-2</v>
      </c>
      <c r="K523" t="s">
        <v>97</v>
      </c>
      <c r="L523" t="s">
        <v>98</v>
      </c>
      <c r="M523" t="s">
        <v>83</v>
      </c>
      <c r="N523">
        <v>1</v>
      </c>
      <c r="O523">
        <v>1</v>
      </c>
      <c r="P523" t="s">
        <v>97</v>
      </c>
      <c r="Q523">
        <v>0</v>
      </c>
      <c r="R523" t="s">
        <v>62</v>
      </c>
    </row>
    <row r="524" spans="1:18">
      <c r="A524" t="s">
        <v>70</v>
      </c>
      <c r="B524">
        <v>278127927</v>
      </c>
      <c r="C524" t="s">
        <v>535</v>
      </c>
      <c r="D524">
        <v>2</v>
      </c>
      <c r="E524" s="30">
        <v>2.3056999999999998E-2</v>
      </c>
      <c r="F524" s="30">
        <v>4.6113999999999995E-2</v>
      </c>
      <c r="G524" s="30">
        <v>8.2000000000000003E-2</v>
      </c>
      <c r="H524" s="30">
        <v>3.7813480000000003E-3</v>
      </c>
      <c r="I524" s="30">
        <v>5.672079E-4</v>
      </c>
      <c r="J524" s="30">
        <v>3.2141400999999999E-3</v>
      </c>
      <c r="K524" t="s">
        <v>97</v>
      </c>
      <c r="L524" t="s">
        <v>98</v>
      </c>
      <c r="M524" t="s">
        <v>83</v>
      </c>
      <c r="N524">
        <v>1</v>
      </c>
      <c r="O524">
        <v>1</v>
      </c>
      <c r="P524" t="s">
        <v>97</v>
      </c>
      <c r="Q524">
        <v>0</v>
      </c>
      <c r="R524" t="s">
        <v>62</v>
      </c>
    </row>
    <row r="525" spans="1:18">
      <c r="A525" t="s">
        <v>621</v>
      </c>
      <c r="B525">
        <v>278127921</v>
      </c>
      <c r="C525" t="s">
        <v>539</v>
      </c>
      <c r="D525">
        <v>1</v>
      </c>
      <c r="E525" s="30">
        <v>0.146985</v>
      </c>
      <c r="F525" s="30">
        <v>0.146985</v>
      </c>
      <c r="G525" s="30">
        <v>8.0940000000000012E-2</v>
      </c>
      <c r="H525" s="30">
        <v>1.1896965900000001E-2</v>
      </c>
      <c r="I525" s="30">
        <v>1.7845627E-3</v>
      </c>
      <c r="J525" s="30">
        <v>1.01124032E-2</v>
      </c>
      <c r="K525" t="s">
        <v>87</v>
      </c>
      <c r="L525" t="s">
        <v>88</v>
      </c>
      <c r="M525" t="s">
        <v>83</v>
      </c>
      <c r="N525">
        <v>1</v>
      </c>
      <c r="O525">
        <v>1</v>
      </c>
      <c r="P525" t="s">
        <v>87</v>
      </c>
      <c r="Q525">
        <v>0</v>
      </c>
      <c r="R525" t="s">
        <v>62</v>
      </c>
    </row>
    <row r="526" spans="1:18">
      <c r="A526" t="s">
        <v>621</v>
      </c>
      <c r="B526">
        <v>278127921</v>
      </c>
      <c r="C526" t="s">
        <v>530</v>
      </c>
      <c r="D526">
        <v>2</v>
      </c>
      <c r="E526" s="30">
        <v>0.223</v>
      </c>
      <c r="F526" s="30">
        <v>0.44600000000000001</v>
      </c>
      <c r="G526" s="30">
        <v>8.0940000000000012E-2</v>
      </c>
      <c r="H526" s="30">
        <v>3.6099239999999998E-2</v>
      </c>
      <c r="I526" s="30">
        <v>5.4149401000000005E-3</v>
      </c>
      <c r="J526" s="30">
        <v>3.06842999E-2</v>
      </c>
      <c r="K526" t="s">
        <v>87</v>
      </c>
      <c r="L526" t="s">
        <v>88</v>
      </c>
      <c r="M526" t="s">
        <v>83</v>
      </c>
      <c r="N526">
        <v>1</v>
      </c>
      <c r="O526">
        <v>1</v>
      </c>
      <c r="P526" t="s">
        <v>87</v>
      </c>
      <c r="Q526">
        <v>0</v>
      </c>
      <c r="R526" t="s">
        <v>62</v>
      </c>
    </row>
    <row r="527" spans="1:18">
      <c r="A527" t="s">
        <v>64</v>
      </c>
      <c r="B527">
        <v>278127921</v>
      </c>
      <c r="C527" t="s">
        <v>539</v>
      </c>
      <c r="D527">
        <v>4</v>
      </c>
      <c r="E527" s="30">
        <v>1.0610000000000001E-2</v>
      </c>
      <c r="F527" s="30">
        <v>4.2440000000000005E-2</v>
      </c>
      <c r="G527" s="30">
        <v>1</v>
      </c>
      <c r="H527" s="30">
        <v>4.2440000000000005E-2</v>
      </c>
      <c r="I527" s="30">
        <v>6.3660637000000006E-3</v>
      </c>
      <c r="J527" s="30">
        <v>3.6073936299999998E-2</v>
      </c>
      <c r="K527" t="s">
        <v>87</v>
      </c>
      <c r="L527" t="s">
        <v>88</v>
      </c>
      <c r="M527" t="s">
        <v>83</v>
      </c>
      <c r="N527">
        <v>1</v>
      </c>
      <c r="O527">
        <v>1</v>
      </c>
      <c r="P527" t="s">
        <v>87</v>
      </c>
      <c r="Q527">
        <v>0</v>
      </c>
      <c r="R527" t="s">
        <v>62</v>
      </c>
    </row>
    <row r="528" spans="1:18">
      <c r="A528" t="s">
        <v>64</v>
      </c>
      <c r="B528">
        <v>278127911</v>
      </c>
      <c r="C528" t="s">
        <v>530</v>
      </c>
      <c r="D528">
        <v>4</v>
      </c>
      <c r="E528" s="30">
        <v>1.2614E-2</v>
      </c>
      <c r="F528" s="30">
        <v>5.0456000000000001E-2</v>
      </c>
      <c r="G528" s="30">
        <v>1</v>
      </c>
      <c r="H528" s="30">
        <v>5.0456000000000001E-2</v>
      </c>
      <c r="I528" s="30">
        <v>7.5684757000000005E-3</v>
      </c>
      <c r="J528" s="30">
        <v>4.28875243E-2</v>
      </c>
      <c r="K528" t="s">
        <v>82</v>
      </c>
      <c r="L528" t="s">
        <v>84</v>
      </c>
      <c r="M528" t="s">
        <v>83</v>
      </c>
      <c r="N528">
        <v>1</v>
      </c>
      <c r="O528">
        <v>1</v>
      </c>
      <c r="P528" t="s">
        <v>82</v>
      </c>
      <c r="Q528">
        <v>1</v>
      </c>
      <c r="R528" t="s">
        <v>62</v>
      </c>
    </row>
    <row r="529" spans="1:18">
      <c r="A529" t="s">
        <v>64</v>
      </c>
      <c r="B529">
        <v>278127911</v>
      </c>
      <c r="C529" t="s">
        <v>530</v>
      </c>
      <c r="D529">
        <v>19</v>
      </c>
      <c r="E529" s="30">
        <v>1.2614E-2</v>
      </c>
      <c r="F529" s="30">
        <v>0.23966599999999999</v>
      </c>
      <c r="G529" s="30">
        <v>1</v>
      </c>
      <c r="H529" s="30">
        <v>0.23966599999999999</v>
      </c>
      <c r="I529" s="30">
        <v>3.5950259499999998E-2</v>
      </c>
      <c r="J529" s="30">
        <v>0.20371574050000002</v>
      </c>
      <c r="K529" t="s">
        <v>82</v>
      </c>
      <c r="L529" t="s">
        <v>84</v>
      </c>
      <c r="M529" t="s">
        <v>83</v>
      </c>
      <c r="N529">
        <v>1</v>
      </c>
      <c r="O529">
        <v>1</v>
      </c>
      <c r="P529" t="s">
        <v>82</v>
      </c>
      <c r="Q529">
        <v>0</v>
      </c>
      <c r="R529" t="s">
        <v>62</v>
      </c>
    </row>
    <row r="530" spans="1:18">
      <c r="A530" t="s">
        <v>64</v>
      </c>
      <c r="B530">
        <v>278127913</v>
      </c>
      <c r="C530" t="s">
        <v>530</v>
      </c>
      <c r="D530">
        <v>17</v>
      </c>
      <c r="E530" s="30">
        <v>1.2614E-2</v>
      </c>
      <c r="F530" s="30">
        <v>0.21443799999999999</v>
      </c>
      <c r="G530" s="30">
        <v>1</v>
      </c>
      <c r="H530" s="30">
        <v>0.21443799999999999</v>
      </c>
      <c r="I530" s="30">
        <v>3.2166021699999998E-2</v>
      </c>
      <c r="J530" s="30">
        <v>0.1822719783</v>
      </c>
      <c r="K530" t="s">
        <v>85</v>
      </c>
      <c r="L530" t="s">
        <v>86</v>
      </c>
      <c r="M530" t="s">
        <v>83</v>
      </c>
      <c r="N530">
        <v>1</v>
      </c>
      <c r="O530">
        <v>1</v>
      </c>
      <c r="P530" t="s">
        <v>85</v>
      </c>
      <c r="Q530">
        <v>0</v>
      </c>
      <c r="R530" t="s">
        <v>62</v>
      </c>
    </row>
    <row r="531" spans="1:18">
      <c r="A531" t="s">
        <v>64</v>
      </c>
      <c r="B531">
        <v>278127913</v>
      </c>
      <c r="C531" t="s">
        <v>530</v>
      </c>
      <c r="D531">
        <v>2</v>
      </c>
      <c r="E531" s="30">
        <v>1.2614E-2</v>
      </c>
      <c r="F531" s="30">
        <v>2.5228E-2</v>
      </c>
      <c r="G531" s="30">
        <v>1</v>
      </c>
      <c r="H531" s="30">
        <v>2.5228E-2</v>
      </c>
      <c r="I531" s="30">
        <v>3.7842378E-3</v>
      </c>
      <c r="J531" s="30">
        <v>2.1443762200000001E-2</v>
      </c>
      <c r="K531" t="s">
        <v>85</v>
      </c>
      <c r="L531" t="s">
        <v>86</v>
      </c>
      <c r="M531" t="s">
        <v>83</v>
      </c>
      <c r="N531">
        <v>1</v>
      </c>
      <c r="O531">
        <v>1</v>
      </c>
      <c r="P531" t="s">
        <v>85</v>
      </c>
      <c r="Q531">
        <v>1</v>
      </c>
      <c r="R531" t="s">
        <v>62</v>
      </c>
    </row>
    <row r="532" spans="1:18">
      <c r="A532" t="s">
        <v>64</v>
      </c>
      <c r="B532">
        <v>278127921</v>
      </c>
      <c r="C532" t="s">
        <v>530</v>
      </c>
      <c r="D532">
        <v>25</v>
      </c>
      <c r="E532" s="30">
        <v>1.2614E-2</v>
      </c>
      <c r="F532" s="30">
        <v>0.31535000000000002</v>
      </c>
      <c r="G532" s="30">
        <v>1</v>
      </c>
      <c r="H532" s="30">
        <v>0.31535000000000002</v>
      </c>
      <c r="I532" s="30">
        <v>4.7302973000000005E-2</v>
      </c>
      <c r="J532" s="30">
        <v>0.26804702699999999</v>
      </c>
      <c r="K532" t="s">
        <v>87</v>
      </c>
      <c r="L532" t="s">
        <v>88</v>
      </c>
      <c r="M532" t="s">
        <v>83</v>
      </c>
      <c r="N532">
        <v>1</v>
      </c>
      <c r="O532">
        <v>1</v>
      </c>
      <c r="P532" t="s">
        <v>87</v>
      </c>
      <c r="Q532">
        <v>0</v>
      </c>
      <c r="R532" t="s">
        <v>62</v>
      </c>
    </row>
    <row r="533" spans="1:18">
      <c r="A533" t="s">
        <v>64</v>
      </c>
      <c r="B533">
        <v>278127922</v>
      </c>
      <c r="C533" t="s">
        <v>530</v>
      </c>
      <c r="D533">
        <v>18</v>
      </c>
      <c r="E533" s="30">
        <v>1.2614E-2</v>
      </c>
      <c r="F533" s="30">
        <v>0.22705199999999998</v>
      </c>
      <c r="G533" s="30">
        <v>1</v>
      </c>
      <c r="H533" s="30">
        <v>0.22705199999999998</v>
      </c>
      <c r="I533" s="30">
        <v>3.4058140600000002E-2</v>
      </c>
      <c r="J533" s="30">
        <v>0.1929938594</v>
      </c>
      <c r="K533" t="s">
        <v>89</v>
      </c>
      <c r="L533" t="s">
        <v>90</v>
      </c>
      <c r="M533" t="s">
        <v>83</v>
      </c>
      <c r="N533">
        <v>1</v>
      </c>
      <c r="O533">
        <v>1</v>
      </c>
      <c r="P533" t="s">
        <v>89</v>
      </c>
      <c r="Q533">
        <v>0</v>
      </c>
      <c r="R533" t="s">
        <v>62</v>
      </c>
    </row>
    <row r="534" spans="1:18">
      <c r="A534" t="s">
        <v>64</v>
      </c>
      <c r="B534">
        <v>278127923</v>
      </c>
      <c r="C534" t="s">
        <v>530</v>
      </c>
      <c r="D534">
        <v>18</v>
      </c>
      <c r="E534" s="30">
        <v>1.2614E-2</v>
      </c>
      <c r="F534" s="30">
        <v>0.22705199999999998</v>
      </c>
      <c r="G534" s="30">
        <v>1</v>
      </c>
      <c r="H534" s="30">
        <v>0.22705199999999998</v>
      </c>
      <c r="I534" s="30">
        <v>3.4058140600000002E-2</v>
      </c>
      <c r="J534" s="30">
        <v>0.1929938594</v>
      </c>
      <c r="K534" t="s">
        <v>91</v>
      </c>
      <c r="L534" t="s">
        <v>92</v>
      </c>
      <c r="M534" t="s">
        <v>83</v>
      </c>
      <c r="N534">
        <v>1</v>
      </c>
      <c r="O534">
        <v>1</v>
      </c>
      <c r="P534" t="s">
        <v>91</v>
      </c>
      <c r="Q534">
        <v>0</v>
      </c>
      <c r="R534" t="s">
        <v>62</v>
      </c>
    </row>
    <row r="535" spans="1:18">
      <c r="A535" t="s">
        <v>64</v>
      </c>
      <c r="B535">
        <v>278127923</v>
      </c>
      <c r="C535" t="s">
        <v>530</v>
      </c>
      <c r="D535">
        <v>2</v>
      </c>
      <c r="E535" s="30">
        <v>1.2614E-2</v>
      </c>
      <c r="F535" s="30">
        <v>2.5228E-2</v>
      </c>
      <c r="G535" s="30">
        <v>1</v>
      </c>
      <c r="H535" s="30">
        <v>2.5228E-2</v>
      </c>
      <c r="I535" s="30">
        <v>3.7842378E-3</v>
      </c>
      <c r="J535" s="30">
        <v>2.1443762200000001E-2</v>
      </c>
      <c r="K535" t="s">
        <v>91</v>
      </c>
      <c r="L535" t="s">
        <v>92</v>
      </c>
      <c r="M535" t="s">
        <v>83</v>
      </c>
      <c r="N535">
        <v>1</v>
      </c>
      <c r="O535">
        <v>1</v>
      </c>
      <c r="P535" t="s">
        <v>91</v>
      </c>
      <c r="Q535">
        <v>1</v>
      </c>
      <c r="R535" t="s">
        <v>62</v>
      </c>
    </row>
    <row r="536" spans="1:18">
      <c r="A536" t="s">
        <v>64</v>
      </c>
      <c r="B536">
        <v>278127924</v>
      </c>
      <c r="C536" t="s">
        <v>530</v>
      </c>
      <c r="D536">
        <v>15</v>
      </c>
      <c r="E536" s="30">
        <v>1.2614E-2</v>
      </c>
      <c r="F536" s="30">
        <v>0.18921000000000002</v>
      </c>
      <c r="G536" s="30">
        <v>1</v>
      </c>
      <c r="H536" s="30">
        <v>0.18921000000000002</v>
      </c>
      <c r="I536" s="30">
        <v>2.8381783800000001E-2</v>
      </c>
      <c r="J536" s="30">
        <v>0.16082821620000001</v>
      </c>
      <c r="K536" t="s">
        <v>93</v>
      </c>
      <c r="L536" t="s">
        <v>94</v>
      </c>
      <c r="M536" t="s">
        <v>83</v>
      </c>
      <c r="N536">
        <v>1</v>
      </c>
      <c r="O536">
        <v>1</v>
      </c>
      <c r="P536" t="s">
        <v>93</v>
      </c>
      <c r="Q536">
        <v>0</v>
      </c>
      <c r="R536" t="s">
        <v>62</v>
      </c>
    </row>
    <row r="537" spans="1:18">
      <c r="A537" t="s">
        <v>64</v>
      </c>
      <c r="B537">
        <v>278127924</v>
      </c>
      <c r="C537" t="s">
        <v>530</v>
      </c>
      <c r="D537">
        <v>3</v>
      </c>
      <c r="E537" s="30">
        <v>1.2614E-2</v>
      </c>
      <c r="F537" s="30">
        <v>3.7842000000000001E-2</v>
      </c>
      <c r="G537" s="30">
        <v>1</v>
      </c>
      <c r="H537" s="30">
        <v>3.7842000000000001E-2</v>
      </c>
      <c r="I537" s="30">
        <v>5.6763567999999999E-3</v>
      </c>
      <c r="J537" s="30">
        <v>3.2165643200000003E-2</v>
      </c>
      <c r="K537" t="s">
        <v>93</v>
      </c>
      <c r="L537" t="s">
        <v>94</v>
      </c>
      <c r="M537" t="s">
        <v>83</v>
      </c>
      <c r="N537">
        <v>1</v>
      </c>
      <c r="O537">
        <v>1</v>
      </c>
      <c r="P537" t="s">
        <v>93</v>
      </c>
      <c r="Q537">
        <v>1</v>
      </c>
      <c r="R537" t="s">
        <v>62</v>
      </c>
    </row>
    <row r="538" spans="1:18">
      <c r="A538" t="s">
        <v>64</v>
      </c>
      <c r="B538">
        <v>278127926</v>
      </c>
      <c r="C538" t="s">
        <v>530</v>
      </c>
      <c r="D538">
        <v>4</v>
      </c>
      <c r="E538" s="30">
        <v>1.2614E-2</v>
      </c>
      <c r="F538" s="30">
        <v>5.0456000000000001E-2</v>
      </c>
      <c r="G538" s="30">
        <v>1</v>
      </c>
      <c r="H538" s="30">
        <v>5.0456000000000001E-2</v>
      </c>
      <c r="I538" s="30">
        <v>7.5684757000000005E-3</v>
      </c>
      <c r="J538" s="30">
        <v>4.28875243E-2</v>
      </c>
      <c r="K538" t="s">
        <v>95</v>
      </c>
      <c r="L538" t="s">
        <v>96</v>
      </c>
      <c r="M538" t="s">
        <v>83</v>
      </c>
      <c r="N538">
        <v>1</v>
      </c>
      <c r="O538">
        <v>1</v>
      </c>
      <c r="P538" t="s">
        <v>95</v>
      </c>
      <c r="Q538">
        <v>1</v>
      </c>
      <c r="R538" t="s">
        <v>62</v>
      </c>
    </row>
    <row r="539" spans="1:18">
      <c r="A539" t="s">
        <v>64</v>
      </c>
      <c r="B539">
        <v>278127926</v>
      </c>
      <c r="C539" t="s">
        <v>530</v>
      </c>
      <c r="D539">
        <v>16</v>
      </c>
      <c r="E539" s="30">
        <v>1.2614E-2</v>
      </c>
      <c r="F539" s="30">
        <v>0.201824</v>
      </c>
      <c r="G539" s="30">
        <v>1</v>
      </c>
      <c r="H539" s="30">
        <v>0.201824</v>
      </c>
      <c r="I539" s="30">
        <v>3.0273902700000001E-2</v>
      </c>
      <c r="J539" s="30">
        <v>0.17155009730000001</v>
      </c>
      <c r="K539" t="s">
        <v>95</v>
      </c>
      <c r="L539" t="s">
        <v>96</v>
      </c>
      <c r="M539" t="s">
        <v>83</v>
      </c>
      <c r="N539">
        <v>1</v>
      </c>
      <c r="O539">
        <v>1</v>
      </c>
      <c r="P539" t="s">
        <v>95</v>
      </c>
      <c r="Q539">
        <v>0</v>
      </c>
      <c r="R539" t="s">
        <v>62</v>
      </c>
    </row>
    <row r="540" spans="1:18">
      <c r="A540" t="s">
        <v>64</v>
      </c>
      <c r="B540">
        <v>278127927</v>
      </c>
      <c r="C540" t="s">
        <v>530</v>
      </c>
      <c r="D540">
        <v>15</v>
      </c>
      <c r="E540" s="30">
        <v>1.2614E-2</v>
      </c>
      <c r="F540" s="30">
        <v>0.18921000000000002</v>
      </c>
      <c r="G540" s="30">
        <v>1</v>
      </c>
      <c r="H540" s="30">
        <v>0.18921000000000002</v>
      </c>
      <c r="I540" s="30">
        <v>2.8381783800000001E-2</v>
      </c>
      <c r="J540" s="30">
        <v>0.16082821620000001</v>
      </c>
      <c r="K540" t="s">
        <v>97</v>
      </c>
      <c r="L540" t="s">
        <v>98</v>
      </c>
      <c r="M540" t="s">
        <v>83</v>
      </c>
      <c r="N540">
        <v>1</v>
      </c>
      <c r="O540">
        <v>1</v>
      </c>
      <c r="P540" t="s">
        <v>97</v>
      </c>
      <c r="Q540">
        <v>0</v>
      </c>
      <c r="R540" t="s">
        <v>62</v>
      </c>
    </row>
    <row r="541" spans="1:18">
      <c r="A541" t="s">
        <v>64</v>
      </c>
      <c r="B541">
        <v>278127927</v>
      </c>
      <c r="C541" t="s">
        <v>530</v>
      </c>
      <c r="D541">
        <v>3</v>
      </c>
      <c r="E541" s="30">
        <v>1.2614E-2</v>
      </c>
      <c r="F541" s="30">
        <v>3.7842000000000001E-2</v>
      </c>
      <c r="G541" s="30">
        <v>1</v>
      </c>
      <c r="H541" s="30">
        <v>3.7842000000000001E-2</v>
      </c>
      <c r="I541" s="30">
        <v>5.6763567999999999E-3</v>
      </c>
      <c r="J541" s="30">
        <v>3.2165643200000003E-2</v>
      </c>
      <c r="K541" t="s">
        <v>97</v>
      </c>
      <c r="L541" t="s">
        <v>98</v>
      </c>
      <c r="M541" t="s">
        <v>83</v>
      </c>
      <c r="N541">
        <v>1</v>
      </c>
      <c r="O541">
        <v>1</v>
      </c>
      <c r="P541" t="s">
        <v>97</v>
      </c>
      <c r="Q541">
        <v>1</v>
      </c>
      <c r="R541" t="s">
        <v>62</v>
      </c>
    </row>
    <row r="542" spans="1:18">
      <c r="A542" t="s">
        <v>64</v>
      </c>
      <c r="B542">
        <v>278127921</v>
      </c>
      <c r="C542" t="s">
        <v>535</v>
      </c>
      <c r="D542">
        <v>4</v>
      </c>
      <c r="E542" s="30">
        <v>2.7049999999999999E-3</v>
      </c>
      <c r="F542" s="30">
        <v>1.0820000000000001E-2</v>
      </c>
      <c r="G542" s="30">
        <v>1</v>
      </c>
      <c r="H542" s="30">
        <v>1.0820000000000001E-2</v>
      </c>
      <c r="I542" s="30">
        <v>1.6230162E-3</v>
      </c>
      <c r="J542" s="30">
        <v>9.1969838000000009E-3</v>
      </c>
      <c r="K542" t="s">
        <v>87</v>
      </c>
      <c r="L542" t="s">
        <v>88</v>
      </c>
      <c r="M542" t="s">
        <v>83</v>
      </c>
      <c r="N542">
        <v>1</v>
      </c>
      <c r="O542">
        <v>1</v>
      </c>
      <c r="P542" t="s">
        <v>87</v>
      </c>
      <c r="Q542">
        <v>0</v>
      </c>
      <c r="R542" t="s">
        <v>62</v>
      </c>
    </row>
    <row r="543" spans="1:18">
      <c r="A543" t="s">
        <v>64</v>
      </c>
      <c r="B543">
        <v>278127927</v>
      </c>
      <c r="C543" t="s">
        <v>535</v>
      </c>
      <c r="D543">
        <v>1</v>
      </c>
      <c r="E543" s="30">
        <v>2.7049999999999999E-3</v>
      </c>
      <c r="F543" s="30">
        <v>2.7049999999999999E-3</v>
      </c>
      <c r="G543" s="30">
        <v>1</v>
      </c>
      <c r="H543" s="30">
        <v>2.7049999999999999E-3</v>
      </c>
      <c r="I543" s="30">
        <v>4.0575410000000001E-4</v>
      </c>
      <c r="J543" s="30">
        <v>2.2992459E-3</v>
      </c>
      <c r="K543" t="s">
        <v>97</v>
      </c>
      <c r="L543" t="s">
        <v>98</v>
      </c>
      <c r="M543" t="s">
        <v>83</v>
      </c>
      <c r="N543">
        <v>1</v>
      </c>
      <c r="O543">
        <v>1</v>
      </c>
      <c r="P543" t="s">
        <v>97</v>
      </c>
      <c r="Q543">
        <v>1</v>
      </c>
      <c r="R543" t="s">
        <v>62</v>
      </c>
    </row>
    <row r="544" spans="1:18">
      <c r="A544" t="s">
        <v>64</v>
      </c>
      <c r="B544">
        <v>278127927</v>
      </c>
      <c r="C544" t="s">
        <v>535</v>
      </c>
      <c r="D544">
        <v>1</v>
      </c>
      <c r="E544" s="30">
        <v>2.7049999999999999E-3</v>
      </c>
      <c r="F544" s="30">
        <v>2.7049999999999999E-3</v>
      </c>
      <c r="G544" s="30">
        <v>1</v>
      </c>
      <c r="H544" s="30">
        <v>2.7049999999999999E-3</v>
      </c>
      <c r="I544" s="30">
        <v>4.0575410000000001E-4</v>
      </c>
      <c r="J544" s="30">
        <v>2.2992459E-3</v>
      </c>
      <c r="K544" t="s">
        <v>97</v>
      </c>
      <c r="L544" t="s">
        <v>98</v>
      </c>
      <c r="M544" t="s">
        <v>83</v>
      </c>
      <c r="N544">
        <v>1</v>
      </c>
      <c r="O544">
        <v>1</v>
      </c>
      <c r="P544" t="s">
        <v>97</v>
      </c>
      <c r="Q544">
        <v>0</v>
      </c>
      <c r="R544" t="s">
        <v>62</v>
      </c>
    </row>
    <row r="545" spans="1:18">
      <c r="A545" t="s">
        <v>538</v>
      </c>
      <c r="B545">
        <v>278127924</v>
      </c>
      <c r="C545" t="s">
        <v>539</v>
      </c>
      <c r="D545">
        <v>1</v>
      </c>
      <c r="E545" s="30">
        <v>8.796E-3</v>
      </c>
      <c r="F545" s="30">
        <v>8.796E-3</v>
      </c>
      <c r="G545" s="30">
        <v>0.7732500000000001</v>
      </c>
      <c r="H545" s="30">
        <v>6.801507E-3</v>
      </c>
      <c r="I545" s="30">
        <v>1.0202363E-3</v>
      </c>
      <c r="J545" s="30">
        <v>5.7812707000000005E-3</v>
      </c>
      <c r="K545" t="s">
        <v>93</v>
      </c>
      <c r="L545" t="s">
        <v>94</v>
      </c>
      <c r="M545" t="s">
        <v>83</v>
      </c>
      <c r="N545">
        <v>1</v>
      </c>
      <c r="O545">
        <v>1</v>
      </c>
      <c r="P545" t="s">
        <v>93</v>
      </c>
      <c r="Q545">
        <v>0</v>
      </c>
      <c r="R545" t="s">
        <v>62</v>
      </c>
    </row>
    <row r="546" spans="1:18">
      <c r="A546" t="s">
        <v>538</v>
      </c>
      <c r="B546">
        <v>278127921</v>
      </c>
      <c r="C546" t="s">
        <v>530</v>
      </c>
      <c r="D546">
        <v>2</v>
      </c>
      <c r="E546" s="30">
        <v>1.1696999999999999E-2</v>
      </c>
      <c r="F546" s="30">
        <v>2.3393999999999998E-2</v>
      </c>
      <c r="G546" s="30">
        <v>0.7732500000000001</v>
      </c>
      <c r="H546" s="30">
        <v>1.80894105E-2</v>
      </c>
      <c r="I546" s="30">
        <v>2.7134387000000001E-3</v>
      </c>
      <c r="J546" s="30">
        <v>1.5375971800000001E-2</v>
      </c>
      <c r="K546" t="s">
        <v>87</v>
      </c>
      <c r="L546" t="s">
        <v>88</v>
      </c>
      <c r="M546" t="s">
        <v>83</v>
      </c>
      <c r="N546">
        <v>1</v>
      </c>
      <c r="O546">
        <v>1</v>
      </c>
      <c r="P546" t="s">
        <v>87</v>
      </c>
      <c r="Q546">
        <v>0</v>
      </c>
      <c r="R546" t="s">
        <v>62</v>
      </c>
    </row>
    <row r="547" spans="1:18">
      <c r="A547" t="s">
        <v>538</v>
      </c>
      <c r="B547">
        <v>278127927</v>
      </c>
      <c r="C547" t="s">
        <v>530</v>
      </c>
      <c r="D547">
        <v>3</v>
      </c>
      <c r="E547" s="30">
        <v>1.1696999999999999E-2</v>
      </c>
      <c r="F547" s="30">
        <v>3.5090999999999997E-2</v>
      </c>
      <c r="G547" s="30">
        <v>0.7732500000000001</v>
      </c>
      <c r="H547" s="30">
        <v>2.7134115800000001E-2</v>
      </c>
      <c r="I547" s="30">
        <v>4.0701581000000004E-3</v>
      </c>
      <c r="J547" s="30">
        <v>2.3063957700000002E-2</v>
      </c>
      <c r="K547" t="s">
        <v>97</v>
      </c>
      <c r="L547" t="s">
        <v>98</v>
      </c>
      <c r="M547" t="s">
        <v>83</v>
      </c>
      <c r="N547">
        <v>1</v>
      </c>
      <c r="O547">
        <v>1</v>
      </c>
      <c r="P547" t="s">
        <v>97</v>
      </c>
      <c r="Q547">
        <v>0</v>
      </c>
      <c r="R547" t="s">
        <v>62</v>
      </c>
    </row>
    <row r="548" spans="1:18">
      <c r="A548" t="s">
        <v>538</v>
      </c>
      <c r="B548">
        <v>278127921</v>
      </c>
      <c r="C548" t="s">
        <v>535</v>
      </c>
      <c r="D548">
        <v>1</v>
      </c>
      <c r="E548" s="30">
        <v>2.0539999999999998E-3</v>
      </c>
      <c r="F548" s="30">
        <v>2.0539999999999998E-3</v>
      </c>
      <c r="G548" s="30">
        <v>0.7732500000000001</v>
      </c>
      <c r="H548" s="30">
        <v>1.5882555E-3</v>
      </c>
      <c r="I548" s="30">
        <v>2.3824070000000002E-4</v>
      </c>
      <c r="J548" s="30">
        <v>1.3500148000000001E-3</v>
      </c>
      <c r="K548" t="s">
        <v>87</v>
      </c>
      <c r="L548" t="s">
        <v>88</v>
      </c>
      <c r="M548" t="s">
        <v>83</v>
      </c>
      <c r="N548">
        <v>1</v>
      </c>
      <c r="O548">
        <v>1</v>
      </c>
      <c r="P548" t="s">
        <v>87</v>
      </c>
      <c r="Q548">
        <v>1</v>
      </c>
      <c r="R548" t="s">
        <v>62</v>
      </c>
    </row>
    <row r="549" spans="1:18">
      <c r="A549" t="s">
        <v>538</v>
      </c>
      <c r="B549">
        <v>278127921</v>
      </c>
      <c r="C549" t="s">
        <v>535</v>
      </c>
      <c r="D549">
        <v>6</v>
      </c>
      <c r="E549" s="30">
        <v>2.0539999999999998E-3</v>
      </c>
      <c r="F549" s="30">
        <v>1.2324E-2</v>
      </c>
      <c r="G549" s="30">
        <v>0.7732500000000001</v>
      </c>
      <c r="H549" s="30">
        <v>9.5295329999999998E-3</v>
      </c>
      <c r="I549" s="30">
        <v>1.4294442000000001E-3</v>
      </c>
      <c r="J549" s="30">
        <v>8.1000888000000004E-3</v>
      </c>
      <c r="K549" t="s">
        <v>87</v>
      </c>
      <c r="L549" t="s">
        <v>88</v>
      </c>
      <c r="M549" t="s">
        <v>83</v>
      </c>
      <c r="N549">
        <v>1</v>
      </c>
      <c r="O549">
        <v>1</v>
      </c>
      <c r="P549" t="s">
        <v>87</v>
      </c>
      <c r="Q549">
        <v>0</v>
      </c>
      <c r="R549" t="s">
        <v>62</v>
      </c>
    </row>
    <row r="550" spans="1:18">
      <c r="A550" t="s">
        <v>538</v>
      </c>
      <c r="B550">
        <v>278127922</v>
      </c>
      <c r="C550" t="s">
        <v>535</v>
      </c>
      <c r="D550">
        <v>1</v>
      </c>
      <c r="E550" s="30">
        <v>2.0539999999999998E-3</v>
      </c>
      <c r="F550" s="30">
        <v>2.0539999999999998E-3</v>
      </c>
      <c r="G550" s="30">
        <v>0.7732500000000001</v>
      </c>
      <c r="H550" s="30">
        <v>1.5882555E-3</v>
      </c>
      <c r="I550" s="30">
        <v>2.3824070000000002E-4</v>
      </c>
      <c r="J550" s="30">
        <v>1.3500148000000001E-3</v>
      </c>
      <c r="K550" t="s">
        <v>89</v>
      </c>
      <c r="L550" t="s">
        <v>90</v>
      </c>
      <c r="M550" t="s">
        <v>83</v>
      </c>
      <c r="N550">
        <v>1</v>
      </c>
      <c r="O550">
        <v>1</v>
      </c>
      <c r="P550" t="s">
        <v>89</v>
      </c>
      <c r="Q550">
        <v>1</v>
      </c>
      <c r="R550" t="s">
        <v>62</v>
      </c>
    </row>
    <row r="551" spans="1:18">
      <c r="A551" t="s">
        <v>538</v>
      </c>
      <c r="B551">
        <v>278127923</v>
      </c>
      <c r="C551" t="s">
        <v>535</v>
      </c>
      <c r="D551">
        <v>1</v>
      </c>
      <c r="E551" s="30">
        <v>2.0539999999999998E-3</v>
      </c>
      <c r="F551" s="30">
        <v>2.0539999999999998E-3</v>
      </c>
      <c r="G551" s="30">
        <v>0.7732500000000001</v>
      </c>
      <c r="H551" s="30">
        <v>1.5882555E-3</v>
      </c>
      <c r="I551" s="30">
        <v>2.3824070000000002E-4</v>
      </c>
      <c r="J551" s="30">
        <v>1.3500148000000001E-3</v>
      </c>
      <c r="K551" t="s">
        <v>91</v>
      </c>
      <c r="L551" t="s">
        <v>92</v>
      </c>
      <c r="M551" t="s">
        <v>83</v>
      </c>
      <c r="N551">
        <v>1</v>
      </c>
      <c r="O551">
        <v>1</v>
      </c>
      <c r="P551" t="s">
        <v>91</v>
      </c>
      <c r="Q551">
        <v>1</v>
      </c>
      <c r="R551" t="s">
        <v>62</v>
      </c>
    </row>
    <row r="552" spans="1:18">
      <c r="A552" t="s">
        <v>538</v>
      </c>
      <c r="B552">
        <v>278127927</v>
      </c>
      <c r="C552" t="s">
        <v>535</v>
      </c>
      <c r="D552">
        <v>1</v>
      </c>
      <c r="E552" s="30">
        <v>2.0539999999999998E-3</v>
      </c>
      <c r="F552" s="30">
        <v>2.0539999999999998E-3</v>
      </c>
      <c r="G552" s="30">
        <v>0.7732500000000001</v>
      </c>
      <c r="H552" s="30">
        <v>1.5882555E-3</v>
      </c>
      <c r="I552" s="30">
        <v>2.3824070000000002E-4</v>
      </c>
      <c r="J552" s="30">
        <v>1.3500148000000001E-3</v>
      </c>
      <c r="K552" t="s">
        <v>97</v>
      </c>
      <c r="L552" t="s">
        <v>98</v>
      </c>
      <c r="M552" t="s">
        <v>83</v>
      </c>
      <c r="N552">
        <v>1</v>
      </c>
      <c r="O552">
        <v>1</v>
      </c>
      <c r="P552" t="s">
        <v>97</v>
      </c>
      <c r="Q552">
        <v>0</v>
      </c>
      <c r="R552" t="s">
        <v>62</v>
      </c>
    </row>
    <row r="553" spans="1:18">
      <c r="A553" t="s">
        <v>538</v>
      </c>
      <c r="B553">
        <v>278127921</v>
      </c>
      <c r="C553" t="s">
        <v>539</v>
      </c>
      <c r="D553">
        <v>1</v>
      </c>
      <c r="E553" s="30">
        <v>7.9179999999999997E-3</v>
      </c>
      <c r="F553" s="30">
        <v>7.9179999999999997E-3</v>
      </c>
      <c r="G553" s="30">
        <v>0.7732500000000001</v>
      </c>
      <c r="H553" s="30">
        <v>6.1225935000000006E-3</v>
      </c>
      <c r="I553" s="30">
        <v>9.1839820000000003E-4</v>
      </c>
      <c r="J553" s="30">
        <v>5.2041953000000005E-3</v>
      </c>
      <c r="K553" t="s">
        <v>87</v>
      </c>
      <c r="L553" t="s">
        <v>88</v>
      </c>
      <c r="M553" t="s">
        <v>83</v>
      </c>
      <c r="N553">
        <v>1</v>
      </c>
      <c r="O553">
        <v>1</v>
      </c>
      <c r="P553" t="s">
        <v>87</v>
      </c>
      <c r="Q553">
        <v>0</v>
      </c>
      <c r="R553" t="s">
        <v>62</v>
      </c>
    </row>
    <row r="554" spans="1:18">
      <c r="A554" t="s">
        <v>538</v>
      </c>
      <c r="B554">
        <v>278127911</v>
      </c>
      <c r="C554" t="s">
        <v>530</v>
      </c>
      <c r="D554">
        <v>4</v>
      </c>
      <c r="E554" s="30">
        <v>1.0267E-2</v>
      </c>
      <c r="F554" s="30">
        <v>4.1068E-2</v>
      </c>
      <c r="G554" s="30">
        <v>0.7732500000000001</v>
      </c>
      <c r="H554" s="30">
        <v>3.1755831000000005E-2</v>
      </c>
      <c r="I554" s="30">
        <v>4.7634223000000003E-3</v>
      </c>
      <c r="J554" s="30">
        <v>2.6992408700000001E-2</v>
      </c>
      <c r="K554" t="s">
        <v>82</v>
      </c>
      <c r="L554" t="s">
        <v>84</v>
      </c>
      <c r="M554" t="s">
        <v>83</v>
      </c>
      <c r="N554">
        <v>1</v>
      </c>
      <c r="O554">
        <v>1</v>
      </c>
      <c r="P554" t="s">
        <v>82</v>
      </c>
      <c r="Q554">
        <v>0</v>
      </c>
      <c r="R554" t="s">
        <v>62</v>
      </c>
    </row>
    <row r="555" spans="1:18">
      <c r="A555" t="s">
        <v>538</v>
      </c>
      <c r="B555">
        <v>278127913</v>
      </c>
      <c r="C555" t="s">
        <v>530</v>
      </c>
      <c r="D555">
        <v>1</v>
      </c>
      <c r="E555" s="30">
        <v>1.0267E-2</v>
      </c>
      <c r="F555" s="30">
        <v>1.0267E-2</v>
      </c>
      <c r="G555" s="30">
        <v>0.7732500000000001</v>
      </c>
      <c r="H555" s="30">
        <v>7.9389578000000002E-3</v>
      </c>
      <c r="I555" s="30">
        <v>1.1908556E-3</v>
      </c>
      <c r="J555" s="30">
        <v>6.7481021999999998E-3</v>
      </c>
      <c r="K555" t="s">
        <v>85</v>
      </c>
      <c r="L555" t="s">
        <v>86</v>
      </c>
      <c r="M555" t="s">
        <v>83</v>
      </c>
      <c r="N555">
        <v>1</v>
      </c>
      <c r="O555">
        <v>1</v>
      </c>
      <c r="P555" t="s">
        <v>85</v>
      </c>
      <c r="Q555">
        <v>0</v>
      </c>
      <c r="R555" t="s">
        <v>62</v>
      </c>
    </row>
    <row r="556" spans="1:18">
      <c r="A556" t="s">
        <v>538</v>
      </c>
      <c r="B556">
        <v>278127921</v>
      </c>
      <c r="C556" t="s">
        <v>530</v>
      </c>
      <c r="D556">
        <v>6</v>
      </c>
      <c r="E556" s="30">
        <v>1.0267E-2</v>
      </c>
      <c r="F556" s="30">
        <v>6.1601999999999997E-2</v>
      </c>
      <c r="G556" s="30">
        <v>0.7732500000000001</v>
      </c>
      <c r="H556" s="30">
        <v>4.7633746500000004E-2</v>
      </c>
      <c r="I556" s="30">
        <v>7.1451333999999998E-3</v>
      </c>
      <c r="J556" s="30">
        <v>4.0488613100000001E-2</v>
      </c>
      <c r="K556" t="s">
        <v>87</v>
      </c>
      <c r="L556" t="s">
        <v>88</v>
      </c>
      <c r="M556" t="s">
        <v>83</v>
      </c>
      <c r="N556">
        <v>1</v>
      </c>
      <c r="O556">
        <v>1</v>
      </c>
      <c r="P556" t="s">
        <v>87</v>
      </c>
      <c r="Q556">
        <v>0</v>
      </c>
      <c r="R556" t="s">
        <v>62</v>
      </c>
    </row>
    <row r="557" spans="1:18">
      <c r="A557" t="s">
        <v>538</v>
      </c>
      <c r="B557">
        <v>278127927</v>
      </c>
      <c r="C557" t="s">
        <v>530</v>
      </c>
      <c r="D557">
        <v>3</v>
      </c>
      <c r="E557" s="30">
        <v>1.0267E-2</v>
      </c>
      <c r="F557" s="30">
        <v>3.0800999999999999E-2</v>
      </c>
      <c r="G557" s="30">
        <v>0.7732500000000001</v>
      </c>
      <c r="H557" s="30">
        <v>2.3816873299999999E-2</v>
      </c>
      <c r="I557" s="30">
        <v>3.5725666999999999E-3</v>
      </c>
      <c r="J557" s="30">
        <v>2.02443065E-2</v>
      </c>
      <c r="K557" t="s">
        <v>97</v>
      </c>
      <c r="L557" t="s">
        <v>98</v>
      </c>
      <c r="M557" t="s">
        <v>83</v>
      </c>
      <c r="N557">
        <v>1</v>
      </c>
      <c r="O557">
        <v>1</v>
      </c>
      <c r="P557" t="s">
        <v>97</v>
      </c>
      <c r="Q557">
        <v>0</v>
      </c>
      <c r="R557" t="s">
        <v>62</v>
      </c>
    </row>
    <row r="558" spans="1:18">
      <c r="A558" t="s">
        <v>538</v>
      </c>
      <c r="B558">
        <v>278127911</v>
      </c>
      <c r="C558" t="s">
        <v>535</v>
      </c>
      <c r="D558">
        <v>2</v>
      </c>
      <c r="E558" s="30">
        <v>2.4229999999999998E-3</v>
      </c>
      <c r="F558" s="30">
        <v>4.8459999999999996E-3</v>
      </c>
      <c r="G558" s="30">
        <v>0.7732500000000001</v>
      </c>
      <c r="H558" s="30">
        <v>3.7471695E-3</v>
      </c>
      <c r="I558" s="30">
        <v>5.6208100000000008E-4</v>
      </c>
      <c r="J558" s="30">
        <v>3.1850885000000002E-3</v>
      </c>
      <c r="K558" t="s">
        <v>82</v>
      </c>
      <c r="L558" t="s">
        <v>84</v>
      </c>
      <c r="M558" t="s">
        <v>83</v>
      </c>
      <c r="N558">
        <v>1</v>
      </c>
      <c r="O558">
        <v>1</v>
      </c>
      <c r="P558" t="s">
        <v>82</v>
      </c>
      <c r="Q558">
        <v>0</v>
      </c>
      <c r="R558" t="s">
        <v>62</v>
      </c>
    </row>
    <row r="559" spans="1:18">
      <c r="A559" t="s">
        <v>538</v>
      </c>
      <c r="B559">
        <v>278127913</v>
      </c>
      <c r="C559" t="s">
        <v>535</v>
      </c>
      <c r="D559">
        <v>2</v>
      </c>
      <c r="E559" s="30">
        <v>2.4229999999999998E-3</v>
      </c>
      <c r="F559" s="30">
        <v>4.8459999999999996E-3</v>
      </c>
      <c r="G559" s="30">
        <v>0.7732500000000001</v>
      </c>
      <c r="H559" s="30">
        <v>3.7471695E-3</v>
      </c>
      <c r="I559" s="30">
        <v>5.6208100000000008E-4</v>
      </c>
      <c r="J559" s="30">
        <v>3.1850885000000002E-3</v>
      </c>
      <c r="K559" t="s">
        <v>85</v>
      </c>
      <c r="L559" t="s">
        <v>86</v>
      </c>
      <c r="M559" t="s">
        <v>83</v>
      </c>
      <c r="N559">
        <v>1</v>
      </c>
      <c r="O559">
        <v>1</v>
      </c>
      <c r="P559" t="s">
        <v>85</v>
      </c>
      <c r="Q559">
        <v>0</v>
      </c>
      <c r="R559" t="s">
        <v>62</v>
      </c>
    </row>
    <row r="560" spans="1:18">
      <c r="A560" t="s">
        <v>538</v>
      </c>
      <c r="B560">
        <v>278127921</v>
      </c>
      <c r="C560" t="s">
        <v>535</v>
      </c>
      <c r="D560">
        <v>2</v>
      </c>
      <c r="E560" s="30">
        <v>2.4229999999999998E-3</v>
      </c>
      <c r="F560" s="30">
        <v>4.8459999999999996E-3</v>
      </c>
      <c r="G560" s="30">
        <v>0.7732500000000001</v>
      </c>
      <c r="H560" s="30">
        <v>3.7471695E-3</v>
      </c>
      <c r="I560" s="30">
        <v>5.6208100000000008E-4</v>
      </c>
      <c r="J560" s="30">
        <v>3.1850885000000002E-3</v>
      </c>
      <c r="K560" t="s">
        <v>87</v>
      </c>
      <c r="L560" t="s">
        <v>88</v>
      </c>
      <c r="M560" t="s">
        <v>83</v>
      </c>
      <c r="N560">
        <v>1</v>
      </c>
      <c r="O560">
        <v>1</v>
      </c>
      <c r="P560" t="s">
        <v>87</v>
      </c>
      <c r="Q560">
        <v>0</v>
      </c>
      <c r="R560" t="s">
        <v>62</v>
      </c>
    </row>
    <row r="561" spans="1:18">
      <c r="A561" t="s">
        <v>538</v>
      </c>
      <c r="B561">
        <v>278127922</v>
      </c>
      <c r="C561" t="s">
        <v>535</v>
      </c>
      <c r="D561">
        <v>2</v>
      </c>
      <c r="E561" s="30">
        <v>2.4229999999999998E-3</v>
      </c>
      <c r="F561" s="30">
        <v>4.8459999999999996E-3</v>
      </c>
      <c r="G561" s="30">
        <v>0.7732500000000001</v>
      </c>
      <c r="H561" s="30">
        <v>3.7471695E-3</v>
      </c>
      <c r="I561" s="30">
        <v>5.6208100000000008E-4</v>
      </c>
      <c r="J561" s="30">
        <v>3.1850885000000002E-3</v>
      </c>
      <c r="K561" t="s">
        <v>89</v>
      </c>
      <c r="L561" t="s">
        <v>90</v>
      </c>
      <c r="M561" t="s">
        <v>83</v>
      </c>
      <c r="N561">
        <v>1</v>
      </c>
      <c r="O561">
        <v>1</v>
      </c>
      <c r="P561" t="s">
        <v>89</v>
      </c>
      <c r="Q561">
        <v>0</v>
      </c>
      <c r="R561" t="s">
        <v>62</v>
      </c>
    </row>
    <row r="562" spans="1:18">
      <c r="A562" t="s">
        <v>538</v>
      </c>
      <c r="B562">
        <v>278127923</v>
      </c>
      <c r="C562" t="s">
        <v>535</v>
      </c>
      <c r="D562">
        <v>2</v>
      </c>
      <c r="E562" s="30">
        <v>2.4229999999999998E-3</v>
      </c>
      <c r="F562" s="30">
        <v>4.8459999999999996E-3</v>
      </c>
      <c r="G562" s="30">
        <v>0.7732500000000001</v>
      </c>
      <c r="H562" s="30">
        <v>3.7471695E-3</v>
      </c>
      <c r="I562" s="30">
        <v>5.6208100000000008E-4</v>
      </c>
      <c r="J562" s="30">
        <v>3.1850885000000002E-3</v>
      </c>
      <c r="K562" t="s">
        <v>91</v>
      </c>
      <c r="L562" t="s">
        <v>92</v>
      </c>
      <c r="M562" t="s">
        <v>83</v>
      </c>
      <c r="N562">
        <v>1</v>
      </c>
      <c r="O562">
        <v>1</v>
      </c>
      <c r="P562" t="s">
        <v>91</v>
      </c>
      <c r="Q562">
        <v>0</v>
      </c>
      <c r="R562" t="s">
        <v>62</v>
      </c>
    </row>
    <row r="563" spans="1:18">
      <c r="A563" t="s">
        <v>538</v>
      </c>
      <c r="B563">
        <v>278127924</v>
      </c>
      <c r="C563" t="s">
        <v>535</v>
      </c>
      <c r="D563">
        <v>1</v>
      </c>
      <c r="E563" s="30">
        <v>2.4229999999999998E-3</v>
      </c>
      <c r="F563" s="30">
        <v>2.4229999999999998E-3</v>
      </c>
      <c r="G563" s="30">
        <v>0.7732500000000001</v>
      </c>
      <c r="H563" s="30">
        <v>1.8735848E-3</v>
      </c>
      <c r="I563" s="30">
        <v>2.8104049999999999E-4</v>
      </c>
      <c r="J563" s="30">
        <v>1.5925442000000001E-3</v>
      </c>
      <c r="K563" t="s">
        <v>93</v>
      </c>
      <c r="L563" t="s">
        <v>94</v>
      </c>
      <c r="M563" t="s">
        <v>83</v>
      </c>
      <c r="N563">
        <v>1</v>
      </c>
      <c r="O563">
        <v>1</v>
      </c>
      <c r="P563" t="s">
        <v>93</v>
      </c>
      <c r="Q563">
        <v>0</v>
      </c>
      <c r="R563" t="s">
        <v>62</v>
      </c>
    </row>
    <row r="564" spans="1:18">
      <c r="A564" t="s">
        <v>538</v>
      </c>
      <c r="B564">
        <v>278127926</v>
      </c>
      <c r="C564" t="s">
        <v>535</v>
      </c>
      <c r="D564">
        <v>1</v>
      </c>
      <c r="E564" s="30">
        <v>2.4229999999999998E-3</v>
      </c>
      <c r="F564" s="30">
        <v>2.4229999999999998E-3</v>
      </c>
      <c r="G564" s="30">
        <v>0.7732500000000001</v>
      </c>
      <c r="H564" s="30">
        <v>1.8735848E-3</v>
      </c>
      <c r="I564" s="30">
        <v>2.8104049999999999E-4</v>
      </c>
      <c r="J564" s="30">
        <v>1.5925442000000001E-3</v>
      </c>
      <c r="K564" t="s">
        <v>95</v>
      </c>
      <c r="L564" t="s">
        <v>96</v>
      </c>
      <c r="M564" t="s">
        <v>83</v>
      </c>
      <c r="N564">
        <v>1</v>
      </c>
      <c r="O564">
        <v>1</v>
      </c>
      <c r="P564" t="s">
        <v>95</v>
      </c>
      <c r="Q564">
        <v>0</v>
      </c>
      <c r="R564" t="s">
        <v>62</v>
      </c>
    </row>
    <row r="565" spans="1:18">
      <c r="A565" t="s">
        <v>538</v>
      </c>
      <c r="B565">
        <v>278127927</v>
      </c>
      <c r="C565" t="s">
        <v>535</v>
      </c>
      <c r="D565">
        <v>2</v>
      </c>
      <c r="E565" s="30">
        <v>2.4229999999999998E-3</v>
      </c>
      <c r="F565" s="30">
        <v>4.8459999999999996E-3</v>
      </c>
      <c r="G565" s="30">
        <v>0.7732500000000001</v>
      </c>
      <c r="H565" s="30">
        <v>3.7471695E-3</v>
      </c>
      <c r="I565" s="30">
        <v>5.6208100000000008E-4</v>
      </c>
      <c r="J565" s="30">
        <v>3.1850885000000002E-3</v>
      </c>
      <c r="K565" t="s">
        <v>97</v>
      </c>
      <c r="L565" t="s">
        <v>98</v>
      </c>
      <c r="M565" t="s">
        <v>83</v>
      </c>
      <c r="N565">
        <v>1</v>
      </c>
      <c r="O565">
        <v>1</v>
      </c>
      <c r="P565" t="s">
        <v>97</v>
      </c>
      <c r="Q565">
        <v>0</v>
      </c>
      <c r="R565" t="s">
        <v>62</v>
      </c>
    </row>
    <row r="566" spans="1:18">
      <c r="A566" t="s">
        <v>538</v>
      </c>
      <c r="B566">
        <v>278127921</v>
      </c>
      <c r="C566" t="s">
        <v>530</v>
      </c>
      <c r="D566">
        <v>2</v>
      </c>
      <c r="E566" s="30">
        <v>1.1984E-2</v>
      </c>
      <c r="F566" s="30">
        <v>2.3968E-2</v>
      </c>
      <c r="G566" s="30">
        <v>0.7732500000000001</v>
      </c>
      <c r="H566" s="30">
        <v>1.8533256000000001E-2</v>
      </c>
      <c r="I566" s="30">
        <v>2.7800162000000002E-3</v>
      </c>
      <c r="J566" s="30">
        <v>1.5753239799999999E-2</v>
      </c>
      <c r="K566" t="s">
        <v>87</v>
      </c>
      <c r="L566" t="s">
        <v>88</v>
      </c>
      <c r="M566" t="s">
        <v>83</v>
      </c>
      <c r="N566">
        <v>1</v>
      </c>
      <c r="O566">
        <v>1</v>
      </c>
      <c r="P566" t="s">
        <v>87</v>
      </c>
      <c r="Q566">
        <v>0</v>
      </c>
      <c r="R566" t="s">
        <v>62</v>
      </c>
    </row>
    <row r="567" spans="1:18">
      <c r="A567" t="s">
        <v>538</v>
      </c>
      <c r="B567">
        <v>278127921</v>
      </c>
      <c r="C567" t="s">
        <v>539</v>
      </c>
      <c r="D567">
        <v>1</v>
      </c>
      <c r="E567" s="30">
        <v>1.0496999999999999E-2</v>
      </c>
      <c r="F567" s="30">
        <v>1.0496999999999999E-2</v>
      </c>
      <c r="G567" s="30">
        <v>0.7732500000000001</v>
      </c>
      <c r="H567" s="30">
        <v>8.1168053E-3</v>
      </c>
      <c r="I567" s="30">
        <v>1.217533E-3</v>
      </c>
      <c r="J567" s="30">
        <v>6.8992723000000002E-3</v>
      </c>
      <c r="K567" t="s">
        <v>87</v>
      </c>
      <c r="L567" t="s">
        <v>88</v>
      </c>
      <c r="M567" t="s">
        <v>83</v>
      </c>
      <c r="N567">
        <v>1</v>
      </c>
      <c r="O567">
        <v>1</v>
      </c>
      <c r="P567" t="s">
        <v>87</v>
      </c>
      <c r="Q567">
        <v>0</v>
      </c>
      <c r="R567" t="s">
        <v>62</v>
      </c>
    </row>
    <row r="568" spans="1:18">
      <c r="A568" t="s">
        <v>538</v>
      </c>
      <c r="B568">
        <v>278127921</v>
      </c>
      <c r="C568" t="s">
        <v>530</v>
      </c>
      <c r="D568">
        <v>6</v>
      </c>
      <c r="E568" s="30">
        <v>1.4397999999999999E-2</v>
      </c>
      <c r="F568" s="30">
        <v>8.6387999999999993E-2</v>
      </c>
      <c r="G568" s="30">
        <v>0.7732500000000001</v>
      </c>
      <c r="H568" s="30">
        <v>6.6799521000000001E-2</v>
      </c>
      <c r="I568" s="30">
        <v>1.00200284E-2</v>
      </c>
      <c r="J568" s="30">
        <v>5.6779492600000002E-2</v>
      </c>
      <c r="K568" t="s">
        <v>87</v>
      </c>
      <c r="L568" t="s">
        <v>88</v>
      </c>
      <c r="M568" t="s">
        <v>83</v>
      </c>
      <c r="N568">
        <v>1</v>
      </c>
      <c r="O568">
        <v>1</v>
      </c>
      <c r="P568" t="s">
        <v>87</v>
      </c>
      <c r="Q568">
        <v>0</v>
      </c>
      <c r="R568" t="s">
        <v>62</v>
      </c>
    </row>
    <row r="569" spans="1:18">
      <c r="A569" t="s">
        <v>538</v>
      </c>
      <c r="B569">
        <v>278127927</v>
      </c>
      <c r="C569" t="s">
        <v>530</v>
      </c>
      <c r="D569">
        <v>1</v>
      </c>
      <c r="E569" s="30">
        <v>1.4397999999999999E-2</v>
      </c>
      <c r="F569" s="30">
        <v>1.4397999999999999E-2</v>
      </c>
      <c r="G569" s="30">
        <v>0.7732500000000001</v>
      </c>
      <c r="H569" s="30">
        <v>1.1133253500000001E-2</v>
      </c>
      <c r="I569" s="30">
        <v>1.6700047000000001E-3</v>
      </c>
      <c r="J569" s="30">
        <v>9.4632488000000008E-3</v>
      </c>
      <c r="K569" t="s">
        <v>97</v>
      </c>
      <c r="L569" t="s">
        <v>98</v>
      </c>
      <c r="M569" t="s">
        <v>83</v>
      </c>
      <c r="N569">
        <v>1</v>
      </c>
      <c r="O569">
        <v>1</v>
      </c>
      <c r="P569" t="s">
        <v>97</v>
      </c>
      <c r="Q569">
        <v>0</v>
      </c>
      <c r="R569" t="s">
        <v>62</v>
      </c>
    </row>
    <row r="570" spans="1:18">
      <c r="A570" t="s">
        <v>538</v>
      </c>
      <c r="B570">
        <v>278127921</v>
      </c>
      <c r="C570" t="s">
        <v>530</v>
      </c>
      <c r="D570">
        <v>1</v>
      </c>
      <c r="E570" s="30">
        <v>1.7793E-2</v>
      </c>
      <c r="F570" s="30">
        <v>1.7793E-2</v>
      </c>
      <c r="G570" s="30">
        <v>0.7732500000000001</v>
      </c>
      <c r="H570" s="30">
        <v>1.3758437300000001E-2</v>
      </c>
      <c r="I570" s="30">
        <v>2.0637862000000002E-3</v>
      </c>
      <c r="J570" s="30">
        <v>1.1694651E-2</v>
      </c>
      <c r="K570" t="s">
        <v>87</v>
      </c>
      <c r="L570" t="s">
        <v>88</v>
      </c>
      <c r="M570" t="s">
        <v>83</v>
      </c>
      <c r="N570">
        <v>1</v>
      </c>
      <c r="O570">
        <v>1</v>
      </c>
      <c r="P570" t="s">
        <v>87</v>
      </c>
      <c r="Q570">
        <v>0</v>
      </c>
      <c r="R570" t="s">
        <v>62</v>
      </c>
    </row>
    <row r="571" spans="1:18">
      <c r="A571" t="s">
        <v>538</v>
      </c>
      <c r="B571">
        <v>278127911</v>
      </c>
      <c r="C571" t="s">
        <v>535</v>
      </c>
      <c r="D571">
        <v>1</v>
      </c>
      <c r="E571" s="30">
        <v>6.1600000000000001E-4</v>
      </c>
      <c r="F571" s="30">
        <v>6.1600000000000001E-4</v>
      </c>
      <c r="G571" s="30">
        <v>0.7732500000000001</v>
      </c>
      <c r="H571" s="30">
        <v>4.7632200000000005E-4</v>
      </c>
      <c r="I571" s="30">
        <v>7.1449E-5</v>
      </c>
      <c r="J571" s="30">
        <v>4.0487300000000004E-4</v>
      </c>
      <c r="K571" t="s">
        <v>82</v>
      </c>
      <c r="L571" t="s">
        <v>84</v>
      </c>
      <c r="M571" t="s">
        <v>83</v>
      </c>
      <c r="N571">
        <v>1</v>
      </c>
      <c r="O571">
        <v>1</v>
      </c>
      <c r="P571" t="s">
        <v>82</v>
      </c>
      <c r="Q571">
        <v>0</v>
      </c>
      <c r="R571" t="s">
        <v>62</v>
      </c>
    </row>
    <row r="572" spans="1:18">
      <c r="A572" t="s">
        <v>538</v>
      </c>
      <c r="B572">
        <v>278127913</v>
      </c>
      <c r="C572" t="s">
        <v>535</v>
      </c>
      <c r="D572">
        <v>1</v>
      </c>
      <c r="E572" s="30">
        <v>6.1600000000000001E-4</v>
      </c>
      <c r="F572" s="30">
        <v>6.1600000000000001E-4</v>
      </c>
      <c r="G572" s="30">
        <v>0.7732500000000001</v>
      </c>
      <c r="H572" s="30">
        <v>4.7632200000000005E-4</v>
      </c>
      <c r="I572" s="30">
        <v>7.1449E-5</v>
      </c>
      <c r="J572" s="30">
        <v>4.0487300000000004E-4</v>
      </c>
      <c r="K572" t="s">
        <v>85</v>
      </c>
      <c r="L572" t="s">
        <v>86</v>
      </c>
      <c r="M572" t="s">
        <v>83</v>
      </c>
      <c r="N572">
        <v>1</v>
      </c>
      <c r="O572">
        <v>1</v>
      </c>
      <c r="P572" t="s">
        <v>85</v>
      </c>
      <c r="Q572">
        <v>0</v>
      </c>
      <c r="R572" t="s">
        <v>62</v>
      </c>
    </row>
    <row r="573" spans="1:18">
      <c r="A573" t="s">
        <v>538</v>
      </c>
      <c r="B573">
        <v>278127921</v>
      </c>
      <c r="C573" t="s">
        <v>535</v>
      </c>
      <c r="D573">
        <v>2</v>
      </c>
      <c r="E573" s="30">
        <v>6.1600000000000001E-4</v>
      </c>
      <c r="F573" s="30">
        <v>1.232E-3</v>
      </c>
      <c r="G573" s="30">
        <v>0.7732500000000001</v>
      </c>
      <c r="H573" s="30">
        <v>9.526440000000001E-4</v>
      </c>
      <c r="I573" s="30">
        <v>1.42898E-4</v>
      </c>
      <c r="J573" s="30">
        <v>8.0974600000000008E-4</v>
      </c>
      <c r="K573" t="s">
        <v>87</v>
      </c>
      <c r="L573" t="s">
        <v>88</v>
      </c>
      <c r="M573" t="s">
        <v>83</v>
      </c>
      <c r="N573">
        <v>1</v>
      </c>
      <c r="O573">
        <v>1</v>
      </c>
      <c r="P573" t="s">
        <v>87</v>
      </c>
      <c r="Q573">
        <v>0</v>
      </c>
      <c r="R573" t="s">
        <v>62</v>
      </c>
    </row>
    <row r="574" spans="1:18">
      <c r="A574" t="s">
        <v>538</v>
      </c>
      <c r="B574">
        <v>278127922</v>
      </c>
      <c r="C574" t="s">
        <v>535</v>
      </c>
      <c r="D574">
        <v>1</v>
      </c>
      <c r="E574" s="30">
        <v>6.1600000000000001E-4</v>
      </c>
      <c r="F574" s="30">
        <v>6.1600000000000001E-4</v>
      </c>
      <c r="G574" s="30">
        <v>0.7732500000000001</v>
      </c>
      <c r="H574" s="30">
        <v>4.7632200000000005E-4</v>
      </c>
      <c r="I574" s="30">
        <v>7.1449E-5</v>
      </c>
      <c r="J574" s="30">
        <v>4.0487300000000004E-4</v>
      </c>
      <c r="K574" t="s">
        <v>89</v>
      </c>
      <c r="L574" t="s">
        <v>90</v>
      </c>
      <c r="M574" t="s">
        <v>83</v>
      </c>
      <c r="N574">
        <v>1</v>
      </c>
      <c r="O574">
        <v>1</v>
      </c>
      <c r="P574" t="s">
        <v>89</v>
      </c>
      <c r="Q574">
        <v>0</v>
      </c>
      <c r="R574" t="s">
        <v>62</v>
      </c>
    </row>
    <row r="575" spans="1:18">
      <c r="A575" t="s">
        <v>538</v>
      </c>
      <c r="B575">
        <v>278127923</v>
      </c>
      <c r="C575" t="s">
        <v>535</v>
      </c>
      <c r="D575">
        <v>1</v>
      </c>
      <c r="E575" s="30">
        <v>6.1600000000000001E-4</v>
      </c>
      <c r="F575" s="30">
        <v>6.1600000000000001E-4</v>
      </c>
      <c r="G575" s="30">
        <v>0.7732500000000001</v>
      </c>
      <c r="H575" s="30">
        <v>4.7632200000000005E-4</v>
      </c>
      <c r="I575" s="30">
        <v>7.1449E-5</v>
      </c>
      <c r="J575" s="30">
        <v>4.0487300000000004E-4</v>
      </c>
      <c r="K575" t="s">
        <v>91</v>
      </c>
      <c r="L575" t="s">
        <v>92</v>
      </c>
      <c r="M575" t="s">
        <v>83</v>
      </c>
      <c r="N575">
        <v>1</v>
      </c>
      <c r="O575">
        <v>1</v>
      </c>
      <c r="P575" t="s">
        <v>91</v>
      </c>
      <c r="Q575">
        <v>0</v>
      </c>
      <c r="R575" t="s">
        <v>62</v>
      </c>
    </row>
    <row r="576" spans="1:18">
      <c r="A576" t="s">
        <v>538</v>
      </c>
      <c r="B576">
        <v>278127924</v>
      </c>
      <c r="C576" t="s">
        <v>535</v>
      </c>
      <c r="D576">
        <v>1</v>
      </c>
      <c r="E576" s="30">
        <v>6.1600000000000001E-4</v>
      </c>
      <c r="F576" s="30">
        <v>6.1600000000000001E-4</v>
      </c>
      <c r="G576" s="30">
        <v>0.7732500000000001</v>
      </c>
      <c r="H576" s="30">
        <v>4.7632200000000005E-4</v>
      </c>
      <c r="I576" s="30">
        <v>7.1449E-5</v>
      </c>
      <c r="J576" s="30">
        <v>4.0487300000000004E-4</v>
      </c>
      <c r="K576" t="s">
        <v>93</v>
      </c>
      <c r="L576" t="s">
        <v>94</v>
      </c>
      <c r="M576" t="s">
        <v>83</v>
      </c>
      <c r="N576">
        <v>1</v>
      </c>
      <c r="O576">
        <v>1</v>
      </c>
      <c r="P576" t="s">
        <v>93</v>
      </c>
      <c r="Q576">
        <v>0</v>
      </c>
      <c r="R576" t="s">
        <v>62</v>
      </c>
    </row>
    <row r="577" spans="1:18">
      <c r="A577" t="s">
        <v>538</v>
      </c>
      <c r="B577">
        <v>278127926</v>
      </c>
      <c r="C577" t="s">
        <v>535</v>
      </c>
      <c r="D577">
        <v>1</v>
      </c>
      <c r="E577" s="30">
        <v>6.1600000000000001E-4</v>
      </c>
      <c r="F577" s="30">
        <v>6.1600000000000001E-4</v>
      </c>
      <c r="G577" s="30">
        <v>0.7732500000000001</v>
      </c>
      <c r="H577" s="30">
        <v>4.7632200000000005E-4</v>
      </c>
      <c r="I577" s="30">
        <v>7.1449E-5</v>
      </c>
      <c r="J577" s="30">
        <v>4.0487300000000004E-4</v>
      </c>
      <c r="K577" t="s">
        <v>95</v>
      </c>
      <c r="L577" t="s">
        <v>96</v>
      </c>
      <c r="M577" t="s">
        <v>83</v>
      </c>
      <c r="N577">
        <v>1</v>
      </c>
      <c r="O577">
        <v>1</v>
      </c>
      <c r="P577" t="s">
        <v>95</v>
      </c>
      <c r="Q577">
        <v>0</v>
      </c>
      <c r="R577" t="s">
        <v>62</v>
      </c>
    </row>
    <row r="578" spans="1:18">
      <c r="A578" t="s">
        <v>538</v>
      </c>
      <c r="B578">
        <v>278127921</v>
      </c>
      <c r="C578" t="s">
        <v>530</v>
      </c>
      <c r="D578">
        <v>2</v>
      </c>
      <c r="E578" s="30">
        <v>1.4760000000000001E-2</v>
      </c>
      <c r="F578" s="30">
        <v>2.9520000000000001E-2</v>
      </c>
      <c r="G578" s="30">
        <v>0.7732500000000001</v>
      </c>
      <c r="H578" s="30">
        <v>2.2826340000000001E-2</v>
      </c>
      <c r="I578" s="30">
        <v>3.4239852000000001E-3</v>
      </c>
      <c r="J578" s="30">
        <v>1.94023548E-2</v>
      </c>
      <c r="K578" t="s">
        <v>87</v>
      </c>
      <c r="L578" t="s">
        <v>88</v>
      </c>
      <c r="M578" t="s">
        <v>83</v>
      </c>
      <c r="N578">
        <v>1</v>
      </c>
      <c r="O578">
        <v>1</v>
      </c>
      <c r="P578" t="s">
        <v>87</v>
      </c>
      <c r="Q578">
        <v>0</v>
      </c>
      <c r="R578" t="s">
        <v>62</v>
      </c>
    </row>
    <row r="579" spans="1:18">
      <c r="A579" t="s">
        <v>538</v>
      </c>
      <c r="B579">
        <v>278127911</v>
      </c>
      <c r="C579" t="s">
        <v>539</v>
      </c>
      <c r="D579">
        <v>1</v>
      </c>
      <c r="E579" s="30">
        <v>9.8539999999999999E-3</v>
      </c>
      <c r="F579" s="30">
        <v>9.8539999999999999E-3</v>
      </c>
      <c r="G579" s="30">
        <v>0.7732500000000001</v>
      </c>
      <c r="H579" s="30">
        <v>7.6196055000000004E-3</v>
      </c>
      <c r="I579" s="30">
        <v>1.1429523000000001E-3</v>
      </c>
      <c r="J579" s="30">
        <v>6.4766531999999998E-3</v>
      </c>
      <c r="K579" t="s">
        <v>82</v>
      </c>
      <c r="L579" t="s">
        <v>84</v>
      </c>
      <c r="M579" t="s">
        <v>83</v>
      </c>
      <c r="N579">
        <v>1</v>
      </c>
      <c r="O579">
        <v>1</v>
      </c>
      <c r="P579" t="s">
        <v>82</v>
      </c>
      <c r="Q579">
        <v>0</v>
      </c>
      <c r="R579" t="s">
        <v>62</v>
      </c>
    </row>
    <row r="580" spans="1:18">
      <c r="A580" t="s">
        <v>538</v>
      </c>
      <c r="B580">
        <v>278127913</v>
      </c>
      <c r="C580" t="s">
        <v>539</v>
      </c>
      <c r="D580">
        <v>2</v>
      </c>
      <c r="E580" s="30">
        <v>9.8539999999999999E-3</v>
      </c>
      <c r="F580" s="30">
        <v>1.9708E-2</v>
      </c>
      <c r="G580" s="30">
        <v>0.7732500000000001</v>
      </c>
      <c r="H580" s="30">
        <v>1.5239211000000001E-2</v>
      </c>
      <c r="I580" s="30">
        <v>2.2859045000000002E-3</v>
      </c>
      <c r="J580" s="30">
        <v>1.2953306500000001E-2</v>
      </c>
      <c r="K580" t="s">
        <v>85</v>
      </c>
      <c r="L580" t="s">
        <v>86</v>
      </c>
      <c r="M580" t="s">
        <v>83</v>
      </c>
      <c r="N580">
        <v>1</v>
      </c>
      <c r="O580">
        <v>1</v>
      </c>
      <c r="P580" t="s">
        <v>85</v>
      </c>
      <c r="Q580">
        <v>0</v>
      </c>
      <c r="R580" t="s">
        <v>62</v>
      </c>
    </row>
    <row r="581" spans="1:18">
      <c r="A581" t="s">
        <v>538</v>
      </c>
      <c r="B581">
        <v>278127921</v>
      </c>
      <c r="C581" t="s">
        <v>539</v>
      </c>
      <c r="D581">
        <v>4</v>
      </c>
      <c r="E581" s="30">
        <v>9.8539999999999999E-3</v>
      </c>
      <c r="F581" s="30">
        <v>3.9416E-2</v>
      </c>
      <c r="G581" s="30">
        <v>0.7732500000000001</v>
      </c>
      <c r="H581" s="30">
        <v>3.0478422000000002E-2</v>
      </c>
      <c r="I581" s="30">
        <v>4.5718090000000005E-3</v>
      </c>
      <c r="J581" s="30">
        <v>2.5906613000000002E-2</v>
      </c>
      <c r="K581" t="s">
        <v>87</v>
      </c>
      <c r="L581" t="s">
        <v>88</v>
      </c>
      <c r="M581" t="s">
        <v>83</v>
      </c>
      <c r="N581">
        <v>1</v>
      </c>
      <c r="O581">
        <v>1</v>
      </c>
      <c r="P581" t="s">
        <v>87</v>
      </c>
      <c r="Q581">
        <v>0</v>
      </c>
      <c r="R581" t="s">
        <v>62</v>
      </c>
    </row>
    <row r="582" spans="1:18">
      <c r="A582" t="s">
        <v>538</v>
      </c>
      <c r="B582">
        <v>278127922</v>
      </c>
      <c r="C582" t="s">
        <v>539</v>
      </c>
      <c r="D582">
        <v>2</v>
      </c>
      <c r="E582" s="30">
        <v>9.8539999999999999E-3</v>
      </c>
      <c r="F582" s="30">
        <v>1.9708E-2</v>
      </c>
      <c r="G582" s="30">
        <v>0.7732500000000001</v>
      </c>
      <c r="H582" s="30">
        <v>1.5239211000000001E-2</v>
      </c>
      <c r="I582" s="30">
        <v>2.2859045000000002E-3</v>
      </c>
      <c r="J582" s="30">
        <v>1.2953306500000001E-2</v>
      </c>
      <c r="K582" t="s">
        <v>89</v>
      </c>
      <c r="L582" t="s">
        <v>90</v>
      </c>
      <c r="M582" t="s">
        <v>83</v>
      </c>
      <c r="N582">
        <v>1</v>
      </c>
      <c r="O582">
        <v>1</v>
      </c>
      <c r="P582" t="s">
        <v>89</v>
      </c>
      <c r="Q582">
        <v>0</v>
      </c>
      <c r="R582" t="s">
        <v>62</v>
      </c>
    </row>
    <row r="583" spans="1:18">
      <c r="A583" t="s">
        <v>538</v>
      </c>
      <c r="B583">
        <v>278127923</v>
      </c>
      <c r="C583" t="s">
        <v>539</v>
      </c>
      <c r="D583">
        <v>2</v>
      </c>
      <c r="E583" s="30">
        <v>9.8539999999999999E-3</v>
      </c>
      <c r="F583" s="30">
        <v>1.9708E-2</v>
      </c>
      <c r="G583" s="30">
        <v>0.7732500000000001</v>
      </c>
      <c r="H583" s="30">
        <v>1.5239211000000001E-2</v>
      </c>
      <c r="I583" s="30">
        <v>2.2859045000000002E-3</v>
      </c>
      <c r="J583" s="30">
        <v>1.2953306500000001E-2</v>
      </c>
      <c r="K583" t="s">
        <v>91</v>
      </c>
      <c r="L583" t="s">
        <v>92</v>
      </c>
      <c r="M583" t="s">
        <v>83</v>
      </c>
      <c r="N583">
        <v>1</v>
      </c>
      <c r="O583">
        <v>1</v>
      </c>
      <c r="P583" t="s">
        <v>91</v>
      </c>
      <c r="Q583">
        <v>0</v>
      </c>
      <c r="R583" t="s">
        <v>62</v>
      </c>
    </row>
    <row r="584" spans="1:18">
      <c r="A584" t="s">
        <v>538</v>
      </c>
      <c r="B584">
        <v>278127924</v>
      </c>
      <c r="C584" t="s">
        <v>539</v>
      </c>
      <c r="D584">
        <v>3</v>
      </c>
      <c r="E584" s="30">
        <v>9.8539999999999999E-3</v>
      </c>
      <c r="F584" s="30">
        <v>2.9561999999999998E-2</v>
      </c>
      <c r="G584" s="30">
        <v>0.7732500000000001</v>
      </c>
      <c r="H584" s="30">
        <v>2.28588165E-2</v>
      </c>
      <c r="I584" s="30">
        <v>3.4288567999999999E-3</v>
      </c>
      <c r="J584" s="30">
        <v>1.9429959699999999E-2</v>
      </c>
      <c r="K584" t="s">
        <v>93</v>
      </c>
      <c r="L584" t="s">
        <v>94</v>
      </c>
      <c r="M584" t="s">
        <v>83</v>
      </c>
      <c r="N584">
        <v>1</v>
      </c>
      <c r="O584">
        <v>1</v>
      </c>
      <c r="P584" t="s">
        <v>93</v>
      </c>
      <c r="Q584">
        <v>0</v>
      </c>
      <c r="R584" t="s">
        <v>62</v>
      </c>
    </row>
    <row r="585" spans="1:18">
      <c r="A585" t="s">
        <v>538</v>
      </c>
      <c r="B585">
        <v>278127926</v>
      </c>
      <c r="C585" t="s">
        <v>539</v>
      </c>
      <c r="D585">
        <v>2</v>
      </c>
      <c r="E585" s="30">
        <v>9.8539999999999999E-3</v>
      </c>
      <c r="F585" s="30">
        <v>1.9708E-2</v>
      </c>
      <c r="G585" s="30">
        <v>0.7732500000000001</v>
      </c>
      <c r="H585" s="30">
        <v>1.5239211000000001E-2</v>
      </c>
      <c r="I585" s="30">
        <v>2.2859045000000002E-3</v>
      </c>
      <c r="J585" s="30">
        <v>1.2953306500000001E-2</v>
      </c>
      <c r="K585" t="s">
        <v>95</v>
      </c>
      <c r="L585" t="s">
        <v>96</v>
      </c>
      <c r="M585" t="s">
        <v>83</v>
      </c>
      <c r="N585">
        <v>1</v>
      </c>
      <c r="O585">
        <v>1</v>
      </c>
      <c r="P585" t="s">
        <v>95</v>
      </c>
      <c r="Q585">
        <v>0</v>
      </c>
      <c r="R585" t="s">
        <v>62</v>
      </c>
    </row>
    <row r="586" spans="1:18">
      <c r="A586" t="s">
        <v>538</v>
      </c>
      <c r="B586">
        <v>278127924</v>
      </c>
      <c r="C586" t="s">
        <v>530</v>
      </c>
      <c r="D586">
        <v>1</v>
      </c>
      <c r="E586" s="30">
        <v>1.3852999999999999E-2</v>
      </c>
      <c r="F586" s="30">
        <v>1.3852999999999999E-2</v>
      </c>
      <c r="G586" s="30">
        <v>0.7732500000000001</v>
      </c>
      <c r="H586" s="30">
        <v>1.07118323E-2</v>
      </c>
      <c r="I586" s="30">
        <v>1.6067909E-3</v>
      </c>
      <c r="J586" s="30">
        <v>9.1050413E-3</v>
      </c>
      <c r="K586" t="s">
        <v>93</v>
      </c>
      <c r="L586" t="s">
        <v>94</v>
      </c>
      <c r="M586" t="s">
        <v>83</v>
      </c>
      <c r="N586">
        <v>1</v>
      </c>
      <c r="O586">
        <v>1</v>
      </c>
      <c r="P586" t="s">
        <v>93</v>
      </c>
      <c r="Q586">
        <v>0</v>
      </c>
      <c r="R586" t="s">
        <v>62</v>
      </c>
    </row>
    <row r="587" spans="1:18">
      <c r="A587" t="s">
        <v>538</v>
      </c>
      <c r="B587">
        <v>278127911</v>
      </c>
      <c r="C587" t="s">
        <v>530</v>
      </c>
      <c r="D587">
        <v>1</v>
      </c>
      <c r="E587" s="30">
        <v>1.1273E-2</v>
      </c>
      <c r="F587" s="30">
        <v>1.1273E-2</v>
      </c>
      <c r="G587" s="30">
        <v>0.7732500000000001</v>
      </c>
      <c r="H587" s="30">
        <v>8.7168473000000003E-3</v>
      </c>
      <c r="I587" s="30">
        <v>1.3075402000000001E-3</v>
      </c>
      <c r="J587" s="30">
        <v>7.4093071E-3</v>
      </c>
      <c r="K587" t="s">
        <v>82</v>
      </c>
      <c r="L587" t="s">
        <v>84</v>
      </c>
      <c r="M587" t="s">
        <v>83</v>
      </c>
      <c r="N587">
        <v>1</v>
      </c>
      <c r="O587">
        <v>1</v>
      </c>
      <c r="P587" t="s">
        <v>82</v>
      </c>
      <c r="Q587">
        <v>0</v>
      </c>
      <c r="R587" t="s">
        <v>62</v>
      </c>
    </row>
    <row r="588" spans="1:18">
      <c r="A588" t="s">
        <v>538</v>
      </c>
      <c r="B588">
        <v>278127913</v>
      </c>
      <c r="C588" t="s">
        <v>530</v>
      </c>
      <c r="D588">
        <v>1</v>
      </c>
      <c r="E588" s="30">
        <v>1.1273E-2</v>
      </c>
      <c r="F588" s="30">
        <v>1.1273E-2</v>
      </c>
      <c r="G588" s="30">
        <v>0.7732500000000001</v>
      </c>
      <c r="H588" s="30">
        <v>8.7168473000000003E-3</v>
      </c>
      <c r="I588" s="30">
        <v>1.3075402000000001E-3</v>
      </c>
      <c r="J588" s="30">
        <v>7.4093071E-3</v>
      </c>
      <c r="K588" t="s">
        <v>85</v>
      </c>
      <c r="L588" t="s">
        <v>86</v>
      </c>
      <c r="M588" t="s">
        <v>83</v>
      </c>
      <c r="N588">
        <v>1</v>
      </c>
      <c r="O588">
        <v>1</v>
      </c>
      <c r="P588" t="s">
        <v>85</v>
      </c>
      <c r="Q588">
        <v>0</v>
      </c>
      <c r="R588" t="s">
        <v>62</v>
      </c>
    </row>
    <row r="589" spans="1:18">
      <c r="A589" t="s">
        <v>538</v>
      </c>
      <c r="B589">
        <v>278127921</v>
      </c>
      <c r="C589" t="s">
        <v>530</v>
      </c>
      <c r="D589">
        <v>1</v>
      </c>
      <c r="E589" s="30">
        <v>1.1273E-2</v>
      </c>
      <c r="F589" s="30">
        <v>1.1273E-2</v>
      </c>
      <c r="G589" s="30">
        <v>0.7732500000000001</v>
      </c>
      <c r="H589" s="30">
        <v>8.7168473000000003E-3</v>
      </c>
      <c r="I589" s="30">
        <v>1.3075402000000001E-3</v>
      </c>
      <c r="J589" s="30">
        <v>7.4093071E-3</v>
      </c>
      <c r="K589" t="s">
        <v>87</v>
      </c>
      <c r="L589" t="s">
        <v>88</v>
      </c>
      <c r="M589" t="s">
        <v>83</v>
      </c>
      <c r="N589">
        <v>1</v>
      </c>
      <c r="O589">
        <v>1</v>
      </c>
      <c r="P589" t="s">
        <v>87</v>
      </c>
      <c r="Q589">
        <v>0</v>
      </c>
      <c r="R589" t="s">
        <v>62</v>
      </c>
    </row>
    <row r="590" spans="1:18">
      <c r="A590" t="s">
        <v>538</v>
      </c>
      <c r="B590">
        <v>278127922</v>
      </c>
      <c r="C590" t="s">
        <v>530</v>
      </c>
      <c r="D590">
        <v>1</v>
      </c>
      <c r="E590" s="30">
        <v>1.1273E-2</v>
      </c>
      <c r="F590" s="30">
        <v>1.1273E-2</v>
      </c>
      <c r="G590" s="30">
        <v>0.7732500000000001</v>
      </c>
      <c r="H590" s="30">
        <v>8.7168473000000003E-3</v>
      </c>
      <c r="I590" s="30">
        <v>1.3075402000000001E-3</v>
      </c>
      <c r="J590" s="30">
        <v>7.4093071E-3</v>
      </c>
      <c r="K590" t="s">
        <v>89</v>
      </c>
      <c r="L590" t="s">
        <v>90</v>
      </c>
      <c r="M590" t="s">
        <v>83</v>
      </c>
      <c r="N590">
        <v>1</v>
      </c>
      <c r="O590">
        <v>1</v>
      </c>
      <c r="P590" t="s">
        <v>89</v>
      </c>
      <c r="Q590">
        <v>0</v>
      </c>
      <c r="R590" t="s">
        <v>62</v>
      </c>
    </row>
    <row r="591" spans="1:18">
      <c r="A591" t="s">
        <v>538</v>
      </c>
      <c r="B591">
        <v>278127923</v>
      </c>
      <c r="C591" t="s">
        <v>530</v>
      </c>
      <c r="D591">
        <v>1</v>
      </c>
      <c r="E591" s="30">
        <v>1.1273E-2</v>
      </c>
      <c r="F591" s="30">
        <v>1.1273E-2</v>
      </c>
      <c r="G591" s="30">
        <v>0.7732500000000001</v>
      </c>
      <c r="H591" s="30">
        <v>8.7168473000000003E-3</v>
      </c>
      <c r="I591" s="30">
        <v>1.3075402000000001E-3</v>
      </c>
      <c r="J591" s="30">
        <v>7.4093071E-3</v>
      </c>
      <c r="K591" t="s">
        <v>91</v>
      </c>
      <c r="L591" t="s">
        <v>92</v>
      </c>
      <c r="M591" t="s">
        <v>83</v>
      </c>
      <c r="N591">
        <v>1</v>
      </c>
      <c r="O591">
        <v>1</v>
      </c>
      <c r="P591" t="s">
        <v>91</v>
      </c>
      <c r="Q591">
        <v>0</v>
      </c>
      <c r="R591" t="s">
        <v>62</v>
      </c>
    </row>
    <row r="592" spans="1:18">
      <c r="A592" t="s">
        <v>538</v>
      </c>
      <c r="B592">
        <v>278127924</v>
      </c>
      <c r="C592" t="s">
        <v>530</v>
      </c>
      <c r="D592">
        <v>1</v>
      </c>
      <c r="E592" s="30">
        <v>1.1273E-2</v>
      </c>
      <c r="F592" s="30">
        <v>1.1273E-2</v>
      </c>
      <c r="G592" s="30">
        <v>0.7732500000000001</v>
      </c>
      <c r="H592" s="30">
        <v>8.7168473000000003E-3</v>
      </c>
      <c r="I592" s="30">
        <v>1.3075402000000001E-3</v>
      </c>
      <c r="J592" s="30">
        <v>7.4093071E-3</v>
      </c>
      <c r="K592" t="s">
        <v>93</v>
      </c>
      <c r="L592" t="s">
        <v>94</v>
      </c>
      <c r="M592" t="s">
        <v>83</v>
      </c>
      <c r="N592">
        <v>1</v>
      </c>
      <c r="O592">
        <v>1</v>
      </c>
      <c r="P592" t="s">
        <v>93</v>
      </c>
      <c r="Q592">
        <v>1</v>
      </c>
      <c r="R592" t="s">
        <v>62</v>
      </c>
    </row>
    <row r="593" spans="1:18">
      <c r="A593" t="s">
        <v>538</v>
      </c>
      <c r="B593">
        <v>278127921</v>
      </c>
      <c r="C593" t="s">
        <v>530</v>
      </c>
      <c r="D593">
        <v>4</v>
      </c>
      <c r="E593" s="30">
        <v>1.6153000000000001E-2</v>
      </c>
      <c r="F593" s="30">
        <v>6.4612000000000003E-2</v>
      </c>
      <c r="G593" s="30">
        <v>0.7732500000000001</v>
      </c>
      <c r="H593" s="30">
        <v>4.9961229000000003E-2</v>
      </c>
      <c r="I593" s="30">
        <v>7.4942593000000002E-3</v>
      </c>
      <c r="J593" s="30">
        <v>4.2466969700000003E-2</v>
      </c>
      <c r="K593" t="s">
        <v>87</v>
      </c>
      <c r="L593" t="s">
        <v>88</v>
      </c>
      <c r="M593" t="s">
        <v>83</v>
      </c>
      <c r="N593">
        <v>1</v>
      </c>
      <c r="O593">
        <v>1</v>
      </c>
      <c r="P593" t="s">
        <v>87</v>
      </c>
      <c r="Q593">
        <v>0</v>
      </c>
      <c r="R593" t="s">
        <v>62</v>
      </c>
    </row>
    <row r="594" spans="1:18">
      <c r="A594" t="s">
        <v>538</v>
      </c>
      <c r="B594">
        <v>278127924</v>
      </c>
      <c r="C594" t="s">
        <v>530</v>
      </c>
      <c r="D594">
        <v>1</v>
      </c>
      <c r="E594" s="30">
        <v>1.6153000000000001E-2</v>
      </c>
      <c r="F594" s="30">
        <v>1.6153000000000001E-2</v>
      </c>
      <c r="G594" s="30">
        <v>0.7732500000000001</v>
      </c>
      <c r="H594" s="30">
        <v>1.24903073E-2</v>
      </c>
      <c r="I594" s="30">
        <v>1.8735648000000001E-3</v>
      </c>
      <c r="J594" s="30">
        <v>1.06167424E-2</v>
      </c>
      <c r="K594" t="s">
        <v>93</v>
      </c>
      <c r="L594" t="s">
        <v>94</v>
      </c>
      <c r="M594" t="s">
        <v>83</v>
      </c>
      <c r="N594">
        <v>1</v>
      </c>
      <c r="O594">
        <v>1</v>
      </c>
      <c r="P594" t="s">
        <v>93</v>
      </c>
      <c r="Q594">
        <v>0</v>
      </c>
      <c r="R594" t="s">
        <v>62</v>
      </c>
    </row>
    <row r="595" spans="1:18">
      <c r="A595" t="s">
        <v>538</v>
      </c>
      <c r="B595">
        <v>278127921</v>
      </c>
      <c r="C595" t="s">
        <v>535</v>
      </c>
      <c r="D595">
        <v>3</v>
      </c>
      <c r="E595" s="30">
        <v>1.887E-3</v>
      </c>
      <c r="F595" s="30">
        <v>5.6609999999999994E-3</v>
      </c>
      <c r="G595" s="30">
        <v>0.7732500000000001</v>
      </c>
      <c r="H595" s="30">
        <v>4.3773683000000001E-3</v>
      </c>
      <c r="I595" s="30">
        <v>6.5661180000000003E-4</v>
      </c>
      <c r="J595" s="30">
        <v>3.7207564000000001E-3</v>
      </c>
      <c r="K595" t="s">
        <v>87</v>
      </c>
      <c r="L595" t="s">
        <v>88</v>
      </c>
      <c r="M595" t="s">
        <v>83</v>
      </c>
      <c r="N595">
        <v>1</v>
      </c>
      <c r="O595">
        <v>1</v>
      </c>
      <c r="P595" t="s">
        <v>87</v>
      </c>
      <c r="Q595">
        <v>0</v>
      </c>
      <c r="R595" t="s">
        <v>62</v>
      </c>
    </row>
    <row r="596" spans="1:18">
      <c r="A596" t="s">
        <v>538</v>
      </c>
      <c r="B596">
        <v>278127927</v>
      </c>
      <c r="C596" t="s">
        <v>535</v>
      </c>
      <c r="D596">
        <v>1</v>
      </c>
      <c r="E596" s="30">
        <v>1.887E-3</v>
      </c>
      <c r="F596" s="30">
        <v>1.887E-3</v>
      </c>
      <c r="G596" s="30">
        <v>0.7732500000000001</v>
      </c>
      <c r="H596" s="30">
        <v>1.4591228E-3</v>
      </c>
      <c r="I596" s="30">
        <v>2.1887060000000001E-4</v>
      </c>
      <c r="J596" s="30">
        <v>1.2402521000000001E-3</v>
      </c>
      <c r="K596" t="s">
        <v>97</v>
      </c>
      <c r="L596" t="s">
        <v>98</v>
      </c>
      <c r="M596" t="s">
        <v>83</v>
      </c>
      <c r="N596">
        <v>1</v>
      </c>
      <c r="O596">
        <v>1</v>
      </c>
      <c r="P596" t="s">
        <v>97</v>
      </c>
      <c r="Q596">
        <v>0</v>
      </c>
      <c r="R596" t="s">
        <v>62</v>
      </c>
    </row>
    <row r="597" spans="1:18">
      <c r="A597" t="s">
        <v>621</v>
      </c>
      <c r="B597">
        <v>1060568387</v>
      </c>
      <c r="C597" t="s">
        <v>539</v>
      </c>
      <c r="D597">
        <v>3</v>
      </c>
      <c r="E597" s="30">
        <v>0.146985</v>
      </c>
      <c r="F597" s="30">
        <v>0.44095499999999999</v>
      </c>
      <c r="G597" s="30">
        <v>8.0940000000000012E-2</v>
      </c>
      <c r="H597" s="30">
        <v>3.5690897700000002E-2</v>
      </c>
      <c r="I597" s="30">
        <v>5.3536882000000006E-3</v>
      </c>
      <c r="J597" s="30">
        <v>3.03372095E-2</v>
      </c>
      <c r="K597" t="s">
        <v>104</v>
      </c>
      <c r="L597" t="s">
        <v>106</v>
      </c>
      <c r="M597" t="s">
        <v>99</v>
      </c>
      <c r="N597">
        <v>1</v>
      </c>
      <c r="O597">
        <v>1</v>
      </c>
      <c r="P597" t="s">
        <v>104</v>
      </c>
      <c r="Q597">
        <v>0</v>
      </c>
      <c r="R597" t="s">
        <v>62</v>
      </c>
    </row>
    <row r="598" spans="1:18">
      <c r="A598" t="s">
        <v>621</v>
      </c>
      <c r="B598">
        <v>262026929</v>
      </c>
      <c r="C598" t="s">
        <v>530</v>
      </c>
      <c r="D598">
        <v>3</v>
      </c>
      <c r="E598" s="30">
        <v>0.223</v>
      </c>
      <c r="F598" s="30">
        <v>0.66900000000000004</v>
      </c>
      <c r="G598" s="30">
        <v>8.0940000000000012E-2</v>
      </c>
      <c r="H598" s="30">
        <v>5.414886E-2</v>
      </c>
      <c r="I598" s="30">
        <v>8.122410200000001E-3</v>
      </c>
      <c r="J598" s="30">
        <v>4.6026449800000001E-2</v>
      </c>
      <c r="K598" t="s">
        <v>694</v>
      </c>
      <c r="L598" t="s">
        <v>695</v>
      </c>
      <c r="M598" t="s">
        <v>696</v>
      </c>
      <c r="N598">
        <v>1</v>
      </c>
      <c r="O598">
        <v>1</v>
      </c>
      <c r="P598" t="s">
        <v>694</v>
      </c>
      <c r="Q598">
        <v>0</v>
      </c>
      <c r="R598" t="s">
        <v>62</v>
      </c>
    </row>
    <row r="599" spans="1:18">
      <c r="A599" t="s">
        <v>621</v>
      </c>
      <c r="B599">
        <v>262026677</v>
      </c>
      <c r="C599" t="s">
        <v>535</v>
      </c>
      <c r="D599">
        <v>1</v>
      </c>
      <c r="E599" s="30">
        <v>2.4343E-2</v>
      </c>
      <c r="F599" s="30">
        <v>2.4343E-2</v>
      </c>
      <c r="G599" s="30">
        <v>8.0940000000000012E-2</v>
      </c>
      <c r="H599" s="30">
        <v>1.9703224000000002E-3</v>
      </c>
      <c r="I599" s="30">
        <v>2.9555130000000001E-4</v>
      </c>
      <c r="J599" s="30">
        <v>1.6747711000000001E-3</v>
      </c>
      <c r="K599" t="s">
        <v>697</v>
      </c>
      <c r="L599" t="s">
        <v>698</v>
      </c>
      <c r="M599" t="s">
        <v>696</v>
      </c>
      <c r="N599">
        <v>1</v>
      </c>
      <c r="O599">
        <v>1</v>
      </c>
      <c r="P599" t="s">
        <v>697</v>
      </c>
      <c r="Q599">
        <v>0</v>
      </c>
      <c r="R599" t="s">
        <v>62</v>
      </c>
    </row>
    <row r="600" spans="1:18">
      <c r="A600" t="s">
        <v>64</v>
      </c>
      <c r="B600">
        <v>262026677</v>
      </c>
      <c r="C600" t="s">
        <v>539</v>
      </c>
      <c r="D600">
        <v>1</v>
      </c>
      <c r="E600" s="30">
        <v>1.0610000000000001E-2</v>
      </c>
      <c r="F600" s="30">
        <v>1.0610000000000001E-2</v>
      </c>
      <c r="G600" s="30">
        <v>1</v>
      </c>
      <c r="H600" s="30">
        <v>1.0610000000000001E-2</v>
      </c>
      <c r="I600" s="30">
        <v>1.5915159E-3</v>
      </c>
      <c r="J600" s="30">
        <v>9.0184840999999998E-3</v>
      </c>
      <c r="K600" t="s">
        <v>697</v>
      </c>
      <c r="L600" t="s">
        <v>698</v>
      </c>
      <c r="M600" t="s">
        <v>696</v>
      </c>
      <c r="N600">
        <v>1</v>
      </c>
      <c r="O600">
        <v>1</v>
      </c>
      <c r="P600" t="s">
        <v>697</v>
      </c>
      <c r="Q600">
        <v>0</v>
      </c>
      <c r="R600" t="s">
        <v>62</v>
      </c>
    </row>
    <row r="601" spans="1:18">
      <c r="A601" t="s">
        <v>64</v>
      </c>
      <c r="B601">
        <v>262026788</v>
      </c>
      <c r="C601" t="s">
        <v>539</v>
      </c>
      <c r="D601">
        <v>1</v>
      </c>
      <c r="E601" s="30">
        <v>1.0610000000000001E-2</v>
      </c>
      <c r="F601" s="30">
        <v>1.0610000000000001E-2</v>
      </c>
      <c r="G601" s="30">
        <v>1</v>
      </c>
      <c r="H601" s="30">
        <v>1.0610000000000001E-2</v>
      </c>
      <c r="I601" s="30">
        <v>1.5915159E-3</v>
      </c>
      <c r="J601" s="30">
        <v>9.0184840999999998E-3</v>
      </c>
      <c r="K601" t="s">
        <v>699</v>
      </c>
      <c r="L601" t="s">
        <v>700</v>
      </c>
      <c r="M601" t="s">
        <v>696</v>
      </c>
      <c r="N601">
        <v>1</v>
      </c>
      <c r="O601">
        <v>1</v>
      </c>
      <c r="P601" t="s">
        <v>699</v>
      </c>
      <c r="Q601">
        <v>0</v>
      </c>
      <c r="R601" t="s">
        <v>62</v>
      </c>
    </row>
    <row r="602" spans="1:18">
      <c r="A602" t="s">
        <v>64</v>
      </c>
      <c r="B602">
        <v>262026677</v>
      </c>
      <c r="C602" t="s">
        <v>530</v>
      </c>
      <c r="D602">
        <v>1</v>
      </c>
      <c r="E602" s="30">
        <v>1.2614E-2</v>
      </c>
      <c r="F602" s="30">
        <v>1.2614E-2</v>
      </c>
      <c r="G602" s="30">
        <v>1</v>
      </c>
      <c r="H602" s="30">
        <v>1.2614E-2</v>
      </c>
      <c r="I602" s="30">
        <v>1.8921189E-3</v>
      </c>
      <c r="J602" s="30">
        <v>1.07218811E-2</v>
      </c>
      <c r="K602" t="s">
        <v>697</v>
      </c>
      <c r="L602" t="s">
        <v>698</v>
      </c>
      <c r="M602" t="s">
        <v>696</v>
      </c>
      <c r="N602">
        <v>1</v>
      </c>
      <c r="O602">
        <v>1</v>
      </c>
      <c r="P602" t="s">
        <v>697</v>
      </c>
      <c r="Q602">
        <v>0</v>
      </c>
      <c r="R602" t="s">
        <v>62</v>
      </c>
    </row>
    <row r="603" spans="1:18">
      <c r="A603" t="s">
        <v>64</v>
      </c>
      <c r="B603">
        <v>262026788</v>
      </c>
      <c r="C603" t="s">
        <v>530</v>
      </c>
      <c r="D603">
        <v>2</v>
      </c>
      <c r="E603" s="30">
        <v>1.2614E-2</v>
      </c>
      <c r="F603" s="30">
        <v>2.5228E-2</v>
      </c>
      <c r="G603" s="30">
        <v>1</v>
      </c>
      <c r="H603" s="30">
        <v>2.5228E-2</v>
      </c>
      <c r="I603" s="30">
        <v>3.7842378E-3</v>
      </c>
      <c r="J603" s="30">
        <v>2.1443762200000001E-2</v>
      </c>
      <c r="K603" t="s">
        <v>699</v>
      </c>
      <c r="L603" t="s">
        <v>700</v>
      </c>
      <c r="M603" t="s">
        <v>696</v>
      </c>
      <c r="N603">
        <v>1</v>
      </c>
      <c r="O603">
        <v>1</v>
      </c>
      <c r="P603" t="s">
        <v>699</v>
      </c>
      <c r="Q603">
        <v>0</v>
      </c>
      <c r="R603" t="s">
        <v>62</v>
      </c>
    </row>
    <row r="604" spans="1:18">
      <c r="A604" t="s">
        <v>64</v>
      </c>
      <c r="B604">
        <v>262026677</v>
      </c>
      <c r="C604" t="s">
        <v>573</v>
      </c>
      <c r="D604">
        <v>1</v>
      </c>
      <c r="E604" s="30">
        <v>2.8119999999999998E-3</v>
      </c>
      <c r="F604" s="30">
        <v>2.8119999999999998E-3</v>
      </c>
      <c r="G604" s="30">
        <v>1</v>
      </c>
      <c r="H604" s="30">
        <v>2.8119999999999998E-3</v>
      </c>
      <c r="I604" s="30">
        <v>4.2180420000000003E-4</v>
      </c>
      <c r="J604" s="30">
        <v>2.3901958000000002E-3</v>
      </c>
      <c r="K604" t="s">
        <v>697</v>
      </c>
      <c r="L604" t="s">
        <v>698</v>
      </c>
      <c r="M604" t="s">
        <v>696</v>
      </c>
      <c r="N604">
        <v>1</v>
      </c>
      <c r="O604">
        <v>1</v>
      </c>
      <c r="P604" t="s">
        <v>697</v>
      </c>
      <c r="Q604">
        <v>0</v>
      </c>
      <c r="R604" t="s">
        <v>62</v>
      </c>
    </row>
    <row r="605" spans="1:18">
      <c r="A605" t="s">
        <v>64</v>
      </c>
      <c r="B605">
        <v>262026677</v>
      </c>
      <c r="C605" t="s">
        <v>535</v>
      </c>
      <c r="D605">
        <v>2</v>
      </c>
      <c r="E605" s="30">
        <v>2.7049999999999999E-3</v>
      </c>
      <c r="F605" s="30">
        <v>5.4100000000000007E-3</v>
      </c>
      <c r="G605" s="30">
        <v>1</v>
      </c>
      <c r="H605" s="30">
        <v>5.4100000000000007E-3</v>
      </c>
      <c r="I605" s="30">
        <v>8.1150809999999999E-4</v>
      </c>
      <c r="J605" s="30">
        <v>4.5984919000000004E-3</v>
      </c>
      <c r="K605" t="s">
        <v>697</v>
      </c>
      <c r="L605" t="s">
        <v>698</v>
      </c>
      <c r="M605" t="s">
        <v>696</v>
      </c>
      <c r="N605">
        <v>1</v>
      </c>
      <c r="O605">
        <v>1</v>
      </c>
      <c r="P605" t="s">
        <v>697</v>
      </c>
      <c r="Q605">
        <v>0</v>
      </c>
      <c r="R605" t="s">
        <v>62</v>
      </c>
    </row>
    <row r="606" spans="1:18">
      <c r="A606" t="s">
        <v>64</v>
      </c>
      <c r="B606">
        <v>262026788</v>
      </c>
      <c r="C606" t="s">
        <v>535</v>
      </c>
      <c r="D606">
        <v>3</v>
      </c>
      <c r="E606" s="30">
        <v>2.7049999999999999E-3</v>
      </c>
      <c r="F606" s="30">
        <v>8.114999999999999E-3</v>
      </c>
      <c r="G606" s="30">
        <v>1</v>
      </c>
      <c r="H606" s="30">
        <v>8.114999999999999E-3</v>
      </c>
      <c r="I606" s="30">
        <v>1.2172622000000001E-3</v>
      </c>
      <c r="J606" s="30">
        <v>6.8977378000000004E-3</v>
      </c>
      <c r="K606" t="s">
        <v>699</v>
      </c>
      <c r="L606" t="s">
        <v>700</v>
      </c>
      <c r="M606" t="s">
        <v>696</v>
      </c>
      <c r="N606">
        <v>1</v>
      </c>
      <c r="O606">
        <v>1</v>
      </c>
      <c r="P606" t="s">
        <v>699</v>
      </c>
      <c r="Q606">
        <v>0</v>
      </c>
      <c r="R606" t="s">
        <v>62</v>
      </c>
    </row>
    <row r="607" spans="1:18">
      <c r="A607" t="s">
        <v>64</v>
      </c>
      <c r="B607">
        <v>262026811</v>
      </c>
      <c r="C607" t="s">
        <v>535</v>
      </c>
      <c r="D607">
        <v>1</v>
      </c>
      <c r="E607" s="30">
        <v>2.7049999999999999E-3</v>
      </c>
      <c r="F607" s="30">
        <v>2.7049999999999999E-3</v>
      </c>
      <c r="G607" s="30">
        <v>1</v>
      </c>
      <c r="H607" s="30">
        <v>2.7049999999999999E-3</v>
      </c>
      <c r="I607" s="30">
        <v>4.0575410000000001E-4</v>
      </c>
      <c r="J607" s="30">
        <v>2.2992459E-3</v>
      </c>
      <c r="K607" t="s">
        <v>701</v>
      </c>
      <c r="L607" t="s">
        <v>702</v>
      </c>
      <c r="M607" t="s">
        <v>696</v>
      </c>
      <c r="N607">
        <v>1</v>
      </c>
      <c r="O607">
        <v>1</v>
      </c>
      <c r="P607" t="s">
        <v>701</v>
      </c>
      <c r="Q607">
        <v>0</v>
      </c>
      <c r="R607" t="s">
        <v>62</v>
      </c>
    </row>
    <row r="608" spans="1:18">
      <c r="A608" t="s">
        <v>538</v>
      </c>
      <c r="B608">
        <v>262026677</v>
      </c>
      <c r="C608" t="s">
        <v>530</v>
      </c>
      <c r="D608">
        <v>1</v>
      </c>
      <c r="E608" s="30">
        <v>1.1696999999999999E-2</v>
      </c>
      <c r="F608" s="30">
        <v>1.1696999999999999E-2</v>
      </c>
      <c r="G608" s="30">
        <v>0.7732500000000001</v>
      </c>
      <c r="H608" s="30">
        <v>9.0447053000000006E-3</v>
      </c>
      <c r="I608" s="30">
        <v>1.3567194000000001E-3</v>
      </c>
      <c r="J608" s="30">
        <v>7.6879859000000004E-3</v>
      </c>
      <c r="K608" t="s">
        <v>697</v>
      </c>
      <c r="L608" t="s">
        <v>698</v>
      </c>
      <c r="M608" t="s">
        <v>696</v>
      </c>
      <c r="N608">
        <v>1</v>
      </c>
      <c r="O608">
        <v>1</v>
      </c>
      <c r="P608" t="s">
        <v>697</v>
      </c>
      <c r="Q608">
        <v>0</v>
      </c>
      <c r="R608" t="s">
        <v>62</v>
      </c>
    </row>
    <row r="609" spans="1:18">
      <c r="A609" t="s">
        <v>538</v>
      </c>
      <c r="B609">
        <v>262026859</v>
      </c>
      <c r="C609" t="s">
        <v>530</v>
      </c>
      <c r="D609">
        <v>1</v>
      </c>
      <c r="E609" s="30">
        <v>1.1696999999999999E-2</v>
      </c>
      <c r="F609" s="30">
        <v>1.1696999999999999E-2</v>
      </c>
      <c r="G609" s="30">
        <v>0.7732500000000001</v>
      </c>
      <c r="H609" s="30">
        <v>9.0447053000000006E-3</v>
      </c>
      <c r="I609" s="30">
        <v>1.3567194000000001E-3</v>
      </c>
      <c r="J609" s="30">
        <v>7.6879859000000004E-3</v>
      </c>
      <c r="K609" t="s">
        <v>703</v>
      </c>
      <c r="L609" t="s">
        <v>704</v>
      </c>
      <c r="M609" t="s">
        <v>696</v>
      </c>
      <c r="N609">
        <v>1</v>
      </c>
      <c r="O609">
        <v>1</v>
      </c>
      <c r="P609" t="s">
        <v>703</v>
      </c>
      <c r="Q609">
        <v>0</v>
      </c>
      <c r="R609" t="s">
        <v>62</v>
      </c>
    </row>
    <row r="610" spans="1:18">
      <c r="A610" t="s">
        <v>538</v>
      </c>
      <c r="B610">
        <v>262026873</v>
      </c>
      <c r="C610" t="s">
        <v>573</v>
      </c>
      <c r="D610">
        <v>1</v>
      </c>
      <c r="E610" s="30">
        <v>1.769E-3</v>
      </c>
      <c r="F610" s="30">
        <v>1.769E-3</v>
      </c>
      <c r="G610" s="30">
        <v>0.7732500000000001</v>
      </c>
      <c r="H610" s="30">
        <v>1.3678793000000001E-3</v>
      </c>
      <c r="I610" s="30">
        <v>2.0518390000000001E-4</v>
      </c>
      <c r="J610" s="30">
        <v>1.1626953000000002E-3</v>
      </c>
      <c r="K610" t="s">
        <v>705</v>
      </c>
      <c r="L610" t="s">
        <v>706</v>
      </c>
      <c r="M610" t="s">
        <v>696</v>
      </c>
      <c r="N610">
        <v>1</v>
      </c>
      <c r="O610">
        <v>1</v>
      </c>
      <c r="P610" t="s">
        <v>705</v>
      </c>
      <c r="Q610">
        <v>0</v>
      </c>
      <c r="R610" t="s">
        <v>62</v>
      </c>
    </row>
    <row r="611" spans="1:18">
      <c r="A611" t="s">
        <v>538</v>
      </c>
      <c r="B611">
        <v>262026859</v>
      </c>
      <c r="C611" t="s">
        <v>535</v>
      </c>
      <c r="D611">
        <v>1</v>
      </c>
      <c r="E611" s="30">
        <v>2.0539999999999998E-3</v>
      </c>
      <c r="F611" s="30">
        <v>2.0539999999999998E-3</v>
      </c>
      <c r="G611" s="30">
        <v>0.7732500000000001</v>
      </c>
      <c r="H611" s="30">
        <v>1.5882555E-3</v>
      </c>
      <c r="I611" s="30">
        <v>2.3824070000000002E-4</v>
      </c>
      <c r="J611" s="30">
        <v>1.3500148000000001E-3</v>
      </c>
      <c r="K611" t="s">
        <v>703</v>
      </c>
      <c r="L611" t="s">
        <v>704</v>
      </c>
      <c r="M611" t="s">
        <v>696</v>
      </c>
      <c r="N611">
        <v>1</v>
      </c>
      <c r="O611">
        <v>1</v>
      </c>
      <c r="P611" t="s">
        <v>703</v>
      </c>
      <c r="Q611">
        <v>0</v>
      </c>
      <c r="R611" t="s">
        <v>62</v>
      </c>
    </row>
    <row r="612" spans="1:18">
      <c r="A612" t="s">
        <v>538</v>
      </c>
      <c r="B612">
        <v>262026926</v>
      </c>
      <c r="C612" t="s">
        <v>535</v>
      </c>
      <c r="D612">
        <v>1</v>
      </c>
      <c r="E612" s="30">
        <v>2.0539999999999998E-3</v>
      </c>
      <c r="F612" s="30">
        <v>2.0539999999999998E-3</v>
      </c>
      <c r="G612" s="30">
        <v>0.7732500000000001</v>
      </c>
      <c r="H612" s="30">
        <v>1.5882555E-3</v>
      </c>
      <c r="I612" s="30">
        <v>2.3824070000000002E-4</v>
      </c>
      <c r="J612" s="30">
        <v>1.3500148000000001E-3</v>
      </c>
      <c r="K612" t="s">
        <v>707</v>
      </c>
      <c r="L612" t="s">
        <v>708</v>
      </c>
      <c r="M612" t="s">
        <v>696</v>
      </c>
      <c r="N612">
        <v>1</v>
      </c>
      <c r="O612">
        <v>1</v>
      </c>
      <c r="P612" t="s">
        <v>707</v>
      </c>
      <c r="Q612">
        <v>0</v>
      </c>
      <c r="R612" t="s">
        <v>62</v>
      </c>
    </row>
    <row r="613" spans="1:18">
      <c r="A613" t="s">
        <v>538</v>
      </c>
      <c r="B613">
        <v>262026788</v>
      </c>
      <c r="C613" t="s">
        <v>530</v>
      </c>
      <c r="D613">
        <v>1</v>
      </c>
      <c r="E613" s="30">
        <v>1.0267E-2</v>
      </c>
      <c r="F613" s="30">
        <v>1.0267E-2</v>
      </c>
      <c r="G613" s="30">
        <v>0.7732500000000001</v>
      </c>
      <c r="H613" s="30">
        <v>7.9389578000000002E-3</v>
      </c>
      <c r="I613" s="30">
        <v>1.1908556E-3</v>
      </c>
      <c r="J613" s="30">
        <v>6.7481021999999998E-3</v>
      </c>
      <c r="K613" t="s">
        <v>699</v>
      </c>
      <c r="L613" t="s">
        <v>700</v>
      </c>
      <c r="M613" t="s">
        <v>696</v>
      </c>
      <c r="N613">
        <v>1</v>
      </c>
      <c r="O613">
        <v>1</v>
      </c>
      <c r="P613" t="s">
        <v>699</v>
      </c>
      <c r="Q613">
        <v>0</v>
      </c>
      <c r="R613" t="s">
        <v>62</v>
      </c>
    </row>
    <row r="614" spans="1:18">
      <c r="A614" t="s">
        <v>538</v>
      </c>
      <c r="B614">
        <v>262026811</v>
      </c>
      <c r="C614" t="s">
        <v>530</v>
      </c>
      <c r="D614">
        <v>1</v>
      </c>
      <c r="E614" s="30">
        <v>1.0267E-2</v>
      </c>
      <c r="F614" s="30">
        <v>1.0267E-2</v>
      </c>
      <c r="G614" s="30">
        <v>0.7732500000000001</v>
      </c>
      <c r="H614" s="30">
        <v>7.9389578000000002E-3</v>
      </c>
      <c r="I614" s="30">
        <v>1.1908556E-3</v>
      </c>
      <c r="J614" s="30">
        <v>6.7481021999999998E-3</v>
      </c>
      <c r="K614" t="s">
        <v>701</v>
      </c>
      <c r="L614" t="s">
        <v>702</v>
      </c>
      <c r="M614" t="s">
        <v>696</v>
      </c>
      <c r="N614">
        <v>1</v>
      </c>
      <c r="O614">
        <v>1</v>
      </c>
      <c r="P614" t="s">
        <v>701</v>
      </c>
      <c r="Q614">
        <v>0</v>
      </c>
      <c r="R614" t="s">
        <v>62</v>
      </c>
    </row>
    <row r="615" spans="1:18">
      <c r="A615" t="s">
        <v>538</v>
      </c>
      <c r="B615">
        <v>262026926</v>
      </c>
      <c r="C615" t="s">
        <v>530</v>
      </c>
      <c r="D615">
        <v>1</v>
      </c>
      <c r="E615" s="30">
        <v>1.0267E-2</v>
      </c>
      <c r="F615" s="30">
        <v>1.0267E-2</v>
      </c>
      <c r="G615" s="30">
        <v>0.7732500000000001</v>
      </c>
      <c r="H615" s="30">
        <v>7.9389578000000002E-3</v>
      </c>
      <c r="I615" s="30">
        <v>1.1908556E-3</v>
      </c>
      <c r="J615" s="30">
        <v>6.7481021999999998E-3</v>
      </c>
      <c r="K615" t="s">
        <v>707</v>
      </c>
      <c r="L615" t="s">
        <v>708</v>
      </c>
      <c r="M615" t="s">
        <v>696</v>
      </c>
      <c r="N615">
        <v>1</v>
      </c>
      <c r="O615">
        <v>1</v>
      </c>
      <c r="P615" t="s">
        <v>707</v>
      </c>
      <c r="Q615">
        <v>0</v>
      </c>
      <c r="R615" t="s">
        <v>62</v>
      </c>
    </row>
    <row r="616" spans="1:18">
      <c r="A616" t="s">
        <v>538</v>
      </c>
      <c r="B616">
        <v>262026677</v>
      </c>
      <c r="C616" t="s">
        <v>530</v>
      </c>
      <c r="D616">
        <v>3</v>
      </c>
      <c r="E616" s="30">
        <v>1.7793E-2</v>
      </c>
      <c r="F616" s="30">
        <v>5.3378999999999996E-2</v>
      </c>
      <c r="G616" s="30">
        <v>0.7732500000000001</v>
      </c>
      <c r="H616" s="30">
        <v>4.1275311799999999E-2</v>
      </c>
      <c r="I616" s="30">
        <v>6.1913586999999999E-3</v>
      </c>
      <c r="J616" s="30">
        <v>3.5083953100000002E-2</v>
      </c>
      <c r="K616" t="s">
        <v>697</v>
      </c>
      <c r="L616" t="s">
        <v>698</v>
      </c>
      <c r="M616" t="s">
        <v>696</v>
      </c>
      <c r="N616">
        <v>1</v>
      </c>
      <c r="O616">
        <v>1</v>
      </c>
      <c r="P616" t="s">
        <v>697</v>
      </c>
      <c r="Q616">
        <v>0</v>
      </c>
      <c r="R616" t="s">
        <v>62</v>
      </c>
    </row>
    <row r="617" spans="1:18">
      <c r="A617" t="s">
        <v>64</v>
      </c>
      <c r="B617">
        <v>304220329</v>
      </c>
      <c r="C617" t="s">
        <v>530</v>
      </c>
      <c r="D617">
        <v>1</v>
      </c>
      <c r="E617" s="30">
        <v>1.2614E-2</v>
      </c>
      <c r="F617" s="30">
        <v>1.2614E-2</v>
      </c>
      <c r="G617" s="30">
        <v>1</v>
      </c>
      <c r="H617" s="30">
        <v>1.2614E-2</v>
      </c>
      <c r="I617" s="30">
        <v>1.8921189E-3</v>
      </c>
      <c r="J617" s="30">
        <v>1.07218811E-2</v>
      </c>
      <c r="K617" t="s">
        <v>709</v>
      </c>
      <c r="L617" t="s">
        <v>710</v>
      </c>
      <c r="M617" t="s">
        <v>696</v>
      </c>
      <c r="N617">
        <v>1</v>
      </c>
      <c r="O617">
        <v>1</v>
      </c>
      <c r="P617" t="s">
        <v>709</v>
      </c>
      <c r="Q617">
        <v>0</v>
      </c>
      <c r="R617" t="s">
        <v>69</v>
      </c>
    </row>
    <row r="618" spans="1:18">
      <c r="A618" t="s">
        <v>64</v>
      </c>
      <c r="B618">
        <v>304220327</v>
      </c>
      <c r="C618" t="s">
        <v>535</v>
      </c>
      <c r="D618">
        <v>1</v>
      </c>
      <c r="E618" s="30">
        <v>2.7049999999999999E-3</v>
      </c>
      <c r="F618" s="30">
        <v>2.7049999999999999E-3</v>
      </c>
      <c r="G618" s="30">
        <v>1</v>
      </c>
      <c r="H618" s="30">
        <v>2.7049999999999999E-3</v>
      </c>
      <c r="I618" s="30">
        <v>4.0575410000000001E-4</v>
      </c>
      <c r="J618" s="30">
        <v>2.2992459E-3</v>
      </c>
      <c r="K618" t="s">
        <v>711</v>
      </c>
      <c r="L618" t="s">
        <v>712</v>
      </c>
      <c r="M618" t="s">
        <v>696</v>
      </c>
      <c r="N618">
        <v>1</v>
      </c>
      <c r="O618">
        <v>1</v>
      </c>
      <c r="P618" t="s">
        <v>711</v>
      </c>
      <c r="Q618">
        <v>0</v>
      </c>
      <c r="R618" t="s">
        <v>69</v>
      </c>
    </row>
    <row r="619" spans="1:18">
      <c r="A619" t="s">
        <v>64</v>
      </c>
      <c r="B619">
        <v>304220328</v>
      </c>
      <c r="C619" t="s">
        <v>535</v>
      </c>
      <c r="D619">
        <v>3</v>
      </c>
      <c r="E619" s="30">
        <v>2.7049999999999999E-3</v>
      </c>
      <c r="F619" s="30">
        <v>8.114999999999999E-3</v>
      </c>
      <c r="G619" s="30">
        <v>1</v>
      </c>
      <c r="H619" s="30">
        <v>8.114999999999999E-3</v>
      </c>
      <c r="I619" s="30">
        <v>1.2172622000000001E-3</v>
      </c>
      <c r="J619" s="30">
        <v>6.8977378000000004E-3</v>
      </c>
      <c r="K619" t="s">
        <v>713</v>
      </c>
      <c r="L619" t="s">
        <v>714</v>
      </c>
      <c r="M619" t="s">
        <v>696</v>
      </c>
      <c r="N619">
        <v>1</v>
      </c>
      <c r="O619">
        <v>1</v>
      </c>
      <c r="P619" t="s">
        <v>713</v>
      </c>
      <c r="Q619">
        <v>0</v>
      </c>
      <c r="R619" t="s">
        <v>69</v>
      </c>
    </row>
    <row r="620" spans="1:18">
      <c r="A620" t="s">
        <v>64</v>
      </c>
      <c r="B620">
        <v>304220329</v>
      </c>
      <c r="C620" t="s">
        <v>535</v>
      </c>
      <c r="D620">
        <v>1</v>
      </c>
      <c r="E620" s="30">
        <v>2.7049999999999999E-3</v>
      </c>
      <c r="F620" s="30">
        <v>2.7049999999999999E-3</v>
      </c>
      <c r="G620" s="30">
        <v>1</v>
      </c>
      <c r="H620" s="30">
        <v>2.7049999999999999E-3</v>
      </c>
      <c r="I620" s="30">
        <v>4.0575410000000001E-4</v>
      </c>
      <c r="J620" s="30">
        <v>2.2992459E-3</v>
      </c>
      <c r="K620" t="s">
        <v>709</v>
      </c>
      <c r="L620" t="s">
        <v>710</v>
      </c>
      <c r="M620" t="s">
        <v>696</v>
      </c>
      <c r="N620">
        <v>1</v>
      </c>
      <c r="O620">
        <v>1</v>
      </c>
      <c r="P620" t="s">
        <v>709</v>
      </c>
      <c r="Q620">
        <v>0</v>
      </c>
      <c r="R620" t="s">
        <v>69</v>
      </c>
    </row>
    <row r="621" spans="1:18">
      <c r="A621" t="s">
        <v>64</v>
      </c>
      <c r="B621">
        <v>304220330</v>
      </c>
      <c r="C621" t="s">
        <v>535</v>
      </c>
      <c r="D621">
        <v>1</v>
      </c>
      <c r="E621" s="30">
        <v>2.7049999999999999E-3</v>
      </c>
      <c r="F621" s="30">
        <v>2.7049999999999999E-3</v>
      </c>
      <c r="G621" s="30">
        <v>1</v>
      </c>
      <c r="H621" s="30">
        <v>2.7049999999999999E-3</v>
      </c>
      <c r="I621" s="30">
        <v>4.0575410000000001E-4</v>
      </c>
      <c r="J621" s="30">
        <v>2.2992459E-3</v>
      </c>
      <c r="K621" t="s">
        <v>715</v>
      </c>
      <c r="L621" t="s">
        <v>716</v>
      </c>
      <c r="M621" t="s">
        <v>696</v>
      </c>
      <c r="N621">
        <v>1</v>
      </c>
      <c r="O621">
        <v>1</v>
      </c>
      <c r="P621" t="s">
        <v>715</v>
      </c>
      <c r="Q621">
        <v>0</v>
      </c>
      <c r="R621" t="s">
        <v>69</v>
      </c>
    </row>
    <row r="622" spans="1:18">
      <c r="A622" t="s">
        <v>64</v>
      </c>
      <c r="B622">
        <v>304220331</v>
      </c>
      <c r="C622" t="s">
        <v>535</v>
      </c>
      <c r="D622">
        <v>1</v>
      </c>
      <c r="E622" s="30">
        <v>2.7049999999999999E-3</v>
      </c>
      <c r="F622" s="30">
        <v>2.7049999999999999E-3</v>
      </c>
      <c r="G622" s="30">
        <v>1</v>
      </c>
      <c r="H622" s="30">
        <v>2.7049999999999999E-3</v>
      </c>
      <c r="I622" s="30">
        <v>4.0575410000000001E-4</v>
      </c>
      <c r="J622" s="30">
        <v>2.2992459E-3</v>
      </c>
      <c r="K622" t="s">
        <v>717</v>
      </c>
      <c r="L622" t="s">
        <v>718</v>
      </c>
      <c r="M622" t="s">
        <v>696</v>
      </c>
      <c r="N622">
        <v>1</v>
      </c>
      <c r="O622">
        <v>1</v>
      </c>
      <c r="P622" t="s">
        <v>717</v>
      </c>
      <c r="Q622">
        <v>0</v>
      </c>
      <c r="R622" t="s">
        <v>69</v>
      </c>
    </row>
    <row r="623" spans="1:18">
      <c r="A623" t="s">
        <v>64</v>
      </c>
      <c r="B623">
        <v>304220332</v>
      </c>
      <c r="C623" t="s">
        <v>535</v>
      </c>
      <c r="D623">
        <v>1</v>
      </c>
      <c r="E623" s="30">
        <v>2.7049999999999999E-3</v>
      </c>
      <c r="F623" s="30">
        <v>2.7049999999999999E-3</v>
      </c>
      <c r="G623" s="30">
        <v>1</v>
      </c>
      <c r="H623" s="30">
        <v>2.7049999999999999E-3</v>
      </c>
      <c r="I623" s="30">
        <v>4.0575410000000001E-4</v>
      </c>
      <c r="J623" s="30">
        <v>2.2992459E-3</v>
      </c>
      <c r="K623" t="s">
        <v>719</v>
      </c>
      <c r="L623" t="s">
        <v>720</v>
      </c>
      <c r="M623" t="s">
        <v>696</v>
      </c>
      <c r="N623">
        <v>1</v>
      </c>
      <c r="O623">
        <v>1</v>
      </c>
      <c r="P623" t="s">
        <v>719</v>
      </c>
      <c r="Q623">
        <v>0</v>
      </c>
      <c r="R623" t="s">
        <v>69</v>
      </c>
    </row>
    <row r="624" spans="1:18">
      <c r="A624" t="s">
        <v>64</v>
      </c>
      <c r="B624">
        <v>304220333</v>
      </c>
      <c r="C624" t="s">
        <v>535</v>
      </c>
      <c r="D624">
        <v>1</v>
      </c>
      <c r="E624" s="30">
        <v>2.7049999999999999E-3</v>
      </c>
      <c r="F624" s="30">
        <v>2.7049999999999999E-3</v>
      </c>
      <c r="G624" s="30">
        <v>1</v>
      </c>
      <c r="H624" s="30">
        <v>2.7049999999999999E-3</v>
      </c>
      <c r="I624" s="30">
        <v>4.0575410000000001E-4</v>
      </c>
      <c r="J624" s="30">
        <v>2.2992459E-3</v>
      </c>
      <c r="K624" t="s">
        <v>721</v>
      </c>
      <c r="L624" t="s">
        <v>722</v>
      </c>
      <c r="M624" t="s">
        <v>696</v>
      </c>
      <c r="N624">
        <v>1</v>
      </c>
      <c r="O624">
        <v>1</v>
      </c>
      <c r="P624" t="s">
        <v>721</v>
      </c>
      <c r="Q624">
        <v>0</v>
      </c>
      <c r="R624" t="s">
        <v>69</v>
      </c>
    </row>
    <row r="625" spans="1:18">
      <c r="A625" t="s">
        <v>64</v>
      </c>
      <c r="B625">
        <v>304220334</v>
      </c>
      <c r="C625" t="s">
        <v>535</v>
      </c>
      <c r="D625">
        <v>1</v>
      </c>
      <c r="E625" s="30">
        <v>2.7049999999999999E-3</v>
      </c>
      <c r="F625" s="30">
        <v>2.7049999999999999E-3</v>
      </c>
      <c r="G625" s="30">
        <v>1</v>
      </c>
      <c r="H625" s="30">
        <v>2.7049999999999999E-3</v>
      </c>
      <c r="I625" s="30">
        <v>4.0575410000000001E-4</v>
      </c>
      <c r="J625" s="30">
        <v>2.2992459E-3</v>
      </c>
      <c r="K625" t="s">
        <v>723</v>
      </c>
      <c r="L625" t="s">
        <v>724</v>
      </c>
      <c r="M625" t="s">
        <v>696</v>
      </c>
      <c r="N625">
        <v>1</v>
      </c>
      <c r="O625">
        <v>1</v>
      </c>
      <c r="P625" t="s">
        <v>723</v>
      </c>
      <c r="Q625">
        <v>0</v>
      </c>
      <c r="R625" t="s">
        <v>69</v>
      </c>
    </row>
    <row r="626" spans="1:18">
      <c r="A626" t="s">
        <v>64</v>
      </c>
      <c r="B626">
        <v>304220335</v>
      </c>
      <c r="C626" t="s">
        <v>535</v>
      </c>
      <c r="D626">
        <v>1</v>
      </c>
      <c r="E626" s="30">
        <v>2.7049999999999999E-3</v>
      </c>
      <c r="F626" s="30">
        <v>2.7049999999999999E-3</v>
      </c>
      <c r="G626" s="30">
        <v>1</v>
      </c>
      <c r="H626" s="30">
        <v>2.7049999999999999E-3</v>
      </c>
      <c r="I626" s="30">
        <v>4.0575410000000001E-4</v>
      </c>
      <c r="J626" s="30">
        <v>2.2992459E-3</v>
      </c>
      <c r="K626" t="s">
        <v>725</v>
      </c>
      <c r="L626" t="s">
        <v>726</v>
      </c>
      <c r="M626" t="s">
        <v>696</v>
      </c>
      <c r="N626">
        <v>1</v>
      </c>
      <c r="O626">
        <v>1</v>
      </c>
      <c r="P626" t="s">
        <v>725</v>
      </c>
      <c r="Q626">
        <v>0</v>
      </c>
      <c r="R626" t="s">
        <v>69</v>
      </c>
    </row>
    <row r="627" spans="1:18">
      <c r="A627" t="s">
        <v>64</v>
      </c>
      <c r="B627">
        <v>304220337</v>
      </c>
      <c r="C627" t="s">
        <v>535</v>
      </c>
      <c r="D627">
        <v>1</v>
      </c>
      <c r="E627" s="30">
        <v>2.7049999999999999E-3</v>
      </c>
      <c r="F627" s="30">
        <v>2.7049999999999999E-3</v>
      </c>
      <c r="G627" s="30">
        <v>1</v>
      </c>
      <c r="H627" s="30">
        <v>2.7049999999999999E-3</v>
      </c>
      <c r="I627" s="30">
        <v>4.0575410000000001E-4</v>
      </c>
      <c r="J627" s="30">
        <v>2.2992459E-3</v>
      </c>
      <c r="K627" t="s">
        <v>727</v>
      </c>
      <c r="L627" t="s">
        <v>728</v>
      </c>
      <c r="M627" t="s">
        <v>696</v>
      </c>
      <c r="N627">
        <v>1</v>
      </c>
      <c r="O627">
        <v>1</v>
      </c>
      <c r="P627" t="s">
        <v>727</v>
      </c>
      <c r="Q627">
        <v>0</v>
      </c>
      <c r="R627" t="s">
        <v>69</v>
      </c>
    </row>
    <row r="628" spans="1:18">
      <c r="A628" t="s">
        <v>64</v>
      </c>
      <c r="B628">
        <v>304220338</v>
      </c>
      <c r="C628" t="s">
        <v>535</v>
      </c>
      <c r="D628">
        <v>1</v>
      </c>
      <c r="E628" s="30">
        <v>2.7049999999999999E-3</v>
      </c>
      <c r="F628" s="30">
        <v>2.7049999999999999E-3</v>
      </c>
      <c r="G628" s="30">
        <v>1</v>
      </c>
      <c r="H628" s="30">
        <v>2.7049999999999999E-3</v>
      </c>
      <c r="I628" s="30">
        <v>4.0575410000000001E-4</v>
      </c>
      <c r="J628" s="30">
        <v>2.2992459E-3</v>
      </c>
      <c r="K628" t="s">
        <v>729</v>
      </c>
      <c r="L628" t="s">
        <v>730</v>
      </c>
      <c r="M628" t="s">
        <v>696</v>
      </c>
      <c r="N628">
        <v>1</v>
      </c>
      <c r="O628">
        <v>1</v>
      </c>
      <c r="P628" t="s">
        <v>729</v>
      </c>
      <c r="Q628">
        <v>0</v>
      </c>
      <c r="R628" t="s">
        <v>69</v>
      </c>
    </row>
    <row r="629" spans="1:18">
      <c r="A629" t="s">
        <v>64</v>
      </c>
      <c r="B629">
        <v>304220339</v>
      </c>
      <c r="C629" t="s">
        <v>535</v>
      </c>
      <c r="D629">
        <v>1</v>
      </c>
      <c r="E629" s="30">
        <v>2.7049999999999999E-3</v>
      </c>
      <c r="F629" s="30">
        <v>2.7049999999999999E-3</v>
      </c>
      <c r="G629" s="30">
        <v>1</v>
      </c>
      <c r="H629" s="30">
        <v>2.7049999999999999E-3</v>
      </c>
      <c r="I629" s="30">
        <v>4.0575410000000001E-4</v>
      </c>
      <c r="J629" s="30">
        <v>2.2992459E-3</v>
      </c>
      <c r="K629" t="s">
        <v>731</v>
      </c>
      <c r="L629" t="s">
        <v>732</v>
      </c>
      <c r="M629" t="s">
        <v>696</v>
      </c>
      <c r="N629">
        <v>1</v>
      </c>
      <c r="O629">
        <v>1</v>
      </c>
      <c r="P629" t="s">
        <v>731</v>
      </c>
      <c r="Q629">
        <v>0</v>
      </c>
      <c r="R629" t="s">
        <v>69</v>
      </c>
    </row>
    <row r="630" spans="1:18">
      <c r="A630" t="s">
        <v>64</v>
      </c>
      <c r="B630">
        <v>304220343</v>
      </c>
      <c r="C630" t="s">
        <v>535</v>
      </c>
      <c r="D630">
        <v>1</v>
      </c>
      <c r="E630" s="30">
        <v>2.7049999999999999E-3</v>
      </c>
      <c r="F630" s="30">
        <v>2.7049999999999999E-3</v>
      </c>
      <c r="G630" s="30">
        <v>1</v>
      </c>
      <c r="H630" s="30">
        <v>2.7049999999999999E-3</v>
      </c>
      <c r="I630" s="30">
        <v>4.0575410000000001E-4</v>
      </c>
      <c r="J630" s="30">
        <v>2.2992459E-3</v>
      </c>
      <c r="K630" t="s">
        <v>733</v>
      </c>
      <c r="L630" t="s">
        <v>734</v>
      </c>
      <c r="M630" t="s">
        <v>696</v>
      </c>
      <c r="N630">
        <v>1</v>
      </c>
      <c r="O630">
        <v>1</v>
      </c>
      <c r="P630" t="s">
        <v>733</v>
      </c>
      <c r="Q630">
        <v>0</v>
      </c>
      <c r="R630" t="s">
        <v>69</v>
      </c>
    </row>
    <row r="631" spans="1:18">
      <c r="A631" t="s">
        <v>64</v>
      </c>
      <c r="B631">
        <v>304220344</v>
      </c>
      <c r="C631" t="s">
        <v>535</v>
      </c>
      <c r="D631">
        <v>1</v>
      </c>
      <c r="E631" s="30">
        <v>2.7049999999999999E-3</v>
      </c>
      <c r="F631" s="30">
        <v>2.7049999999999999E-3</v>
      </c>
      <c r="G631" s="30">
        <v>1</v>
      </c>
      <c r="H631" s="30">
        <v>2.7049999999999999E-3</v>
      </c>
      <c r="I631" s="30">
        <v>4.0575410000000001E-4</v>
      </c>
      <c r="J631" s="30">
        <v>2.2992459E-3</v>
      </c>
      <c r="K631" t="s">
        <v>735</v>
      </c>
      <c r="L631" t="s">
        <v>736</v>
      </c>
      <c r="M631" t="s">
        <v>696</v>
      </c>
      <c r="N631">
        <v>1</v>
      </c>
      <c r="O631">
        <v>1</v>
      </c>
      <c r="P631" t="s">
        <v>735</v>
      </c>
      <c r="Q631">
        <v>0</v>
      </c>
      <c r="R631" t="s">
        <v>69</v>
      </c>
    </row>
    <row r="632" spans="1:18">
      <c r="A632" t="s">
        <v>538</v>
      </c>
      <c r="B632">
        <v>304220329</v>
      </c>
      <c r="C632" t="s">
        <v>539</v>
      </c>
      <c r="D632">
        <v>1</v>
      </c>
      <c r="E632" s="30">
        <v>8.796E-3</v>
      </c>
      <c r="F632" s="30">
        <v>8.796E-3</v>
      </c>
      <c r="G632" s="30">
        <v>0.7732500000000001</v>
      </c>
      <c r="H632" s="30">
        <v>6.801507E-3</v>
      </c>
      <c r="I632" s="30">
        <v>1.0202363E-3</v>
      </c>
      <c r="J632" s="30">
        <v>5.7812707000000005E-3</v>
      </c>
      <c r="K632" t="s">
        <v>709</v>
      </c>
      <c r="L632" t="s">
        <v>710</v>
      </c>
      <c r="M632" t="s">
        <v>696</v>
      </c>
      <c r="N632">
        <v>1</v>
      </c>
      <c r="O632">
        <v>1</v>
      </c>
      <c r="P632" t="s">
        <v>709</v>
      </c>
      <c r="Q632">
        <v>0</v>
      </c>
      <c r="R632" t="s">
        <v>69</v>
      </c>
    </row>
    <row r="633" spans="1:18">
      <c r="A633" t="s">
        <v>538</v>
      </c>
      <c r="B633">
        <v>304220333</v>
      </c>
      <c r="C633" t="s">
        <v>539</v>
      </c>
      <c r="D633">
        <v>1</v>
      </c>
      <c r="E633" s="30">
        <v>8.796E-3</v>
      </c>
      <c r="F633" s="30">
        <v>8.796E-3</v>
      </c>
      <c r="G633" s="30">
        <v>0.7732500000000001</v>
      </c>
      <c r="H633" s="30">
        <v>6.801507E-3</v>
      </c>
      <c r="I633" s="30">
        <v>1.0202363E-3</v>
      </c>
      <c r="J633" s="30">
        <v>5.7812707000000005E-3</v>
      </c>
      <c r="K633" t="s">
        <v>721</v>
      </c>
      <c r="L633" t="s">
        <v>722</v>
      </c>
      <c r="M633" t="s">
        <v>696</v>
      </c>
      <c r="N633">
        <v>1</v>
      </c>
      <c r="O633">
        <v>1</v>
      </c>
      <c r="P633" t="s">
        <v>721</v>
      </c>
      <c r="Q633">
        <v>0</v>
      </c>
      <c r="R633" t="s">
        <v>69</v>
      </c>
    </row>
    <row r="634" spans="1:18">
      <c r="A634" t="s">
        <v>538</v>
      </c>
      <c r="B634">
        <v>304220327</v>
      </c>
      <c r="C634" t="s">
        <v>535</v>
      </c>
      <c r="D634">
        <v>4</v>
      </c>
      <c r="E634" s="30">
        <v>2.0539999999999998E-3</v>
      </c>
      <c r="F634" s="30">
        <v>8.2159999999999993E-3</v>
      </c>
      <c r="G634" s="30">
        <v>0.7732500000000001</v>
      </c>
      <c r="H634" s="30">
        <v>6.3530220000000007E-3</v>
      </c>
      <c r="I634" s="30">
        <v>9.5296280000000007E-4</v>
      </c>
      <c r="J634" s="30">
        <v>5.4000592000000005E-3</v>
      </c>
      <c r="K634" t="s">
        <v>711</v>
      </c>
      <c r="L634" t="s">
        <v>712</v>
      </c>
      <c r="M634" t="s">
        <v>696</v>
      </c>
      <c r="N634">
        <v>1</v>
      </c>
      <c r="O634">
        <v>1</v>
      </c>
      <c r="P634" t="s">
        <v>711</v>
      </c>
      <c r="Q634">
        <v>0</v>
      </c>
      <c r="R634" t="s">
        <v>69</v>
      </c>
    </row>
    <row r="635" spans="1:18">
      <c r="A635" t="s">
        <v>538</v>
      </c>
      <c r="B635">
        <v>304220328</v>
      </c>
      <c r="C635" t="s">
        <v>535</v>
      </c>
      <c r="D635">
        <v>1</v>
      </c>
      <c r="E635" s="30">
        <v>2.0539999999999998E-3</v>
      </c>
      <c r="F635" s="30">
        <v>2.0539999999999998E-3</v>
      </c>
      <c r="G635" s="30">
        <v>0.7732500000000001</v>
      </c>
      <c r="H635" s="30">
        <v>1.5882555E-3</v>
      </c>
      <c r="I635" s="30">
        <v>2.3824070000000002E-4</v>
      </c>
      <c r="J635" s="30">
        <v>1.3500148000000001E-3</v>
      </c>
      <c r="K635" t="s">
        <v>713</v>
      </c>
      <c r="L635" t="s">
        <v>714</v>
      </c>
      <c r="M635" t="s">
        <v>696</v>
      </c>
      <c r="N635">
        <v>1</v>
      </c>
      <c r="O635">
        <v>1</v>
      </c>
      <c r="P635" t="s">
        <v>713</v>
      </c>
      <c r="Q635">
        <v>0</v>
      </c>
      <c r="R635" t="s">
        <v>69</v>
      </c>
    </row>
    <row r="636" spans="1:18">
      <c r="A636" t="s">
        <v>538</v>
      </c>
      <c r="B636">
        <v>304220330</v>
      </c>
      <c r="C636" t="s">
        <v>535</v>
      </c>
      <c r="D636">
        <v>1</v>
      </c>
      <c r="E636" s="30">
        <v>2.0539999999999998E-3</v>
      </c>
      <c r="F636" s="30">
        <v>2.0539999999999998E-3</v>
      </c>
      <c r="G636" s="30">
        <v>0.7732500000000001</v>
      </c>
      <c r="H636" s="30">
        <v>1.5882555E-3</v>
      </c>
      <c r="I636" s="30">
        <v>2.3824070000000002E-4</v>
      </c>
      <c r="J636" s="30">
        <v>1.3500148000000001E-3</v>
      </c>
      <c r="K636" t="s">
        <v>715</v>
      </c>
      <c r="L636" t="s">
        <v>716</v>
      </c>
      <c r="M636" t="s">
        <v>696</v>
      </c>
      <c r="N636">
        <v>1</v>
      </c>
      <c r="O636">
        <v>1</v>
      </c>
      <c r="P636" t="s">
        <v>715</v>
      </c>
      <c r="Q636">
        <v>0</v>
      </c>
      <c r="R636" t="s">
        <v>69</v>
      </c>
    </row>
    <row r="637" spans="1:18">
      <c r="A637" t="s">
        <v>538</v>
      </c>
      <c r="B637">
        <v>304220333</v>
      </c>
      <c r="C637" t="s">
        <v>535</v>
      </c>
      <c r="D637">
        <v>1</v>
      </c>
      <c r="E637" s="30">
        <v>2.0539999999999998E-3</v>
      </c>
      <c r="F637" s="30">
        <v>2.0539999999999998E-3</v>
      </c>
      <c r="G637" s="30">
        <v>0.7732500000000001</v>
      </c>
      <c r="H637" s="30">
        <v>1.5882555E-3</v>
      </c>
      <c r="I637" s="30">
        <v>2.3824070000000002E-4</v>
      </c>
      <c r="J637" s="30">
        <v>1.3500148000000001E-3</v>
      </c>
      <c r="K637" t="s">
        <v>721</v>
      </c>
      <c r="L637" t="s">
        <v>722</v>
      </c>
      <c r="M637" t="s">
        <v>696</v>
      </c>
      <c r="N637">
        <v>1</v>
      </c>
      <c r="O637">
        <v>1</v>
      </c>
      <c r="P637" t="s">
        <v>721</v>
      </c>
      <c r="Q637">
        <v>0</v>
      </c>
      <c r="R637" t="s">
        <v>69</v>
      </c>
    </row>
    <row r="638" spans="1:18">
      <c r="A638" t="s">
        <v>538</v>
      </c>
      <c r="B638">
        <v>304220337</v>
      </c>
      <c r="C638" t="s">
        <v>535</v>
      </c>
      <c r="D638">
        <v>1</v>
      </c>
      <c r="E638" s="30">
        <v>2.0539999999999998E-3</v>
      </c>
      <c r="F638" s="30">
        <v>2.0539999999999998E-3</v>
      </c>
      <c r="G638" s="30">
        <v>0.7732500000000001</v>
      </c>
      <c r="H638" s="30">
        <v>1.5882555E-3</v>
      </c>
      <c r="I638" s="30">
        <v>2.3824070000000002E-4</v>
      </c>
      <c r="J638" s="30">
        <v>1.3500148000000001E-3</v>
      </c>
      <c r="K638" t="s">
        <v>727</v>
      </c>
      <c r="L638" t="s">
        <v>728</v>
      </c>
      <c r="M638" t="s">
        <v>696</v>
      </c>
      <c r="N638">
        <v>1</v>
      </c>
      <c r="O638">
        <v>1</v>
      </c>
      <c r="P638" t="s">
        <v>727</v>
      </c>
      <c r="Q638">
        <v>0</v>
      </c>
      <c r="R638" t="s">
        <v>69</v>
      </c>
    </row>
    <row r="639" spans="1:18">
      <c r="A639" t="s">
        <v>538</v>
      </c>
      <c r="B639">
        <v>304220338</v>
      </c>
      <c r="C639" t="s">
        <v>535</v>
      </c>
      <c r="D639">
        <v>1</v>
      </c>
      <c r="E639" s="30">
        <v>2.0539999999999998E-3</v>
      </c>
      <c r="F639" s="30">
        <v>2.0539999999999998E-3</v>
      </c>
      <c r="G639" s="30">
        <v>0.7732500000000001</v>
      </c>
      <c r="H639" s="30">
        <v>1.5882555E-3</v>
      </c>
      <c r="I639" s="30">
        <v>2.3824070000000002E-4</v>
      </c>
      <c r="J639" s="30">
        <v>1.3500148000000001E-3</v>
      </c>
      <c r="K639" t="s">
        <v>729</v>
      </c>
      <c r="L639" t="s">
        <v>730</v>
      </c>
      <c r="M639" t="s">
        <v>696</v>
      </c>
      <c r="N639">
        <v>1</v>
      </c>
      <c r="O639">
        <v>1</v>
      </c>
      <c r="P639" t="s">
        <v>729</v>
      </c>
      <c r="Q639">
        <v>0</v>
      </c>
      <c r="R639" t="s">
        <v>69</v>
      </c>
    </row>
    <row r="640" spans="1:18">
      <c r="A640" t="s">
        <v>538</v>
      </c>
      <c r="B640">
        <v>304220329</v>
      </c>
      <c r="C640" t="s">
        <v>530</v>
      </c>
      <c r="D640">
        <v>1</v>
      </c>
      <c r="E640" s="30">
        <v>1.0267E-2</v>
      </c>
      <c r="F640" s="30">
        <v>1.0267E-2</v>
      </c>
      <c r="G640" s="30">
        <v>0.7732500000000001</v>
      </c>
      <c r="H640" s="30">
        <v>7.9389578000000002E-3</v>
      </c>
      <c r="I640" s="30">
        <v>1.1908556E-3</v>
      </c>
      <c r="J640" s="30">
        <v>6.7481021999999998E-3</v>
      </c>
      <c r="K640" t="s">
        <v>709</v>
      </c>
      <c r="L640" t="s">
        <v>710</v>
      </c>
      <c r="M640" t="s">
        <v>696</v>
      </c>
      <c r="N640">
        <v>1</v>
      </c>
      <c r="O640">
        <v>1</v>
      </c>
      <c r="P640" t="s">
        <v>709</v>
      </c>
      <c r="Q640">
        <v>0</v>
      </c>
      <c r="R640" t="s">
        <v>69</v>
      </c>
    </row>
    <row r="641" spans="1:18">
      <c r="A641" t="s">
        <v>538</v>
      </c>
      <c r="B641">
        <v>304220338</v>
      </c>
      <c r="C641" t="s">
        <v>530</v>
      </c>
      <c r="D641">
        <v>1</v>
      </c>
      <c r="E641" s="30">
        <v>1.1984E-2</v>
      </c>
      <c r="F641" s="30">
        <v>1.1984E-2</v>
      </c>
      <c r="G641" s="30">
        <v>0.7732500000000001</v>
      </c>
      <c r="H641" s="30">
        <v>9.2666280000000007E-3</v>
      </c>
      <c r="I641" s="30">
        <v>1.3900081000000001E-3</v>
      </c>
      <c r="J641" s="30">
        <v>7.8766198999999995E-3</v>
      </c>
      <c r="K641" t="s">
        <v>729</v>
      </c>
      <c r="L641" t="s">
        <v>730</v>
      </c>
      <c r="M641" t="s">
        <v>696</v>
      </c>
      <c r="N641">
        <v>1</v>
      </c>
      <c r="O641">
        <v>1</v>
      </c>
      <c r="P641" t="s">
        <v>729</v>
      </c>
      <c r="Q641">
        <v>0</v>
      </c>
      <c r="R641" t="s">
        <v>69</v>
      </c>
    </row>
    <row r="642" spans="1:18">
      <c r="A642" t="s">
        <v>538</v>
      </c>
      <c r="B642">
        <v>304220329</v>
      </c>
      <c r="C642" t="s">
        <v>539</v>
      </c>
      <c r="D642">
        <v>1</v>
      </c>
      <c r="E642" s="30">
        <v>1.1772999999999999E-2</v>
      </c>
      <c r="F642" s="30">
        <v>1.1772999999999999E-2</v>
      </c>
      <c r="G642" s="30">
        <v>0.7732500000000001</v>
      </c>
      <c r="H642" s="30">
        <v>9.1034723000000001E-3</v>
      </c>
      <c r="I642" s="30">
        <v>1.3655345E-3</v>
      </c>
      <c r="J642" s="30">
        <v>7.7379378000000006E-3</v>
      </c>
      <c r="K642" t="s">
        <v>709</v>
      </c>
      <c r="L642" t="s">
        <v>710</v>
      </c>
      <c r="M642" t="s">
        <v>696</v>
      </c>
      <c r="N642">
        <v>1</v>
      </c>
      <c r="O642">
        <v>1</v>
      </c>
      <c r="P642" t="s">
        <v>709</v>
      </c>
      <c r="Q642">
        <v>0</v>
      </c>
      <c r="R642" t="s">
        <v>69</v>
      </c>
    </row>
    <row r="643" spans="1:18">
      <c r="A643" t="s">
        <v>538</v>
      </c>
      <c r="B643">
        <v>304220327</v>
      </c>
      <c r="C643" t="s">
        <v>530</v>
      </c>
      <c r="D643">
        <v>1</v>
      </c>
      <c r="E643" s="30">
        <v>1.3852999999999999E-2</v>
      </c>
      <c r="F643" s="30">
        <v>1.3852999999999999E-2</v>
      </c>
      <c r="G643" s="30">
        <v>0.7732500000000001</v>
      </c>
      <c r="H643" s="30">
        <v>1.07118323E-2</v>
      </c>
      <c r="I643" s="30">
        <v>1.6067909E-3</v>
      </c>
      <c r="J643" s="30">
        <v>9.1050413E-3</v>
      </c>
      <c r="K643" t="s">
        <v>711</v>
      </c>
      <c r="L643" t="s">
        <v>712</v>
      </c>
      <c r="M643" t="s">
        <v>696</v>
      </c>
      <c r="N643">
        <v>1</v>
      </c>
      <c r="O643">
        <v>1</v>
      </c>
      <c r="P643" t="s">
        <v>711</v>
      </c>
      <c r="Q643">
        <v>0</v>
      </c>
      <c r="R643" t="s">
        <v>69</v>
      </c>
    </row>
    <row r="644" spans="1:18">
      <c r="A644" t="s">
        <v>538</v>
      </c>
      <c r="B644">
        <v>304220343</v>
      </c>
      <c r="C644" t="s">
        <v>535</v>
      </c>
      <c r="D644">
        <v>1</v>
      </c>
      <c r="E644" s="30">
        <v>1.887E-3</v>
      </c>
      <c r="F644" s="30">
        <v>1.887E-3</v>
      </c>
      <c r="G644" s="30">
        <v>0.7732500000000001</v>
      </c>
      <c r="H644" s="30">
        <v>1.4591228E-3</v>
      </c>
      <c r="I644" s="30">
        <v>2.1887060000000001E-4</v>
      </c>
      <c r="J644" s="30">
        <v>1.2402521000000001E-3</v>
      </c>
      <c r="K644" t="s">
        <v>733</v>
      </c>
      <c r="L644" t="s">
        <v>734</v>
      </c>
      <c r="M644" t="s">
        <v>696</v>
      </c>
      <c r="N644">
        <v>1</v>
      </c>
      <c r="O644">
        <v>1</v>
      </c>
      <c r="P644" t="s">
        <v>733</v>
      </c>
      <c r="Q644">
        <v>0</v>
      </c>
      <c r="R644" t="s">
        <v>69</v>
      </c>
    </row>
    <row r="645" spans="1:18">
      <c r="A645" t="s">
        <v>737</v>
      </c>
      <c r="B645">
        <v>308152425</v>
      </c>
      <c r="C645" t="s">
        <v>535</v>
      </c>
      <c r="D645">
        <v>1</v>
      </c>
      <c r="E645" s="30">
        <v>1.8889E-2</v>
      </c>
      <c r="F645" s="30">
        <v>1.8889E-2</v>
      </c>
      <c r="G645" s="30">
        <v>4.4620000000000007E-2</v>
      </c>
      <c r="H645" s="30">
        <v>8.4282720000000005E-4</v>
      </c>
      <c r="I645" s="30">
        <v>1.2642530000000002E-4</v>
      </c>
      <c r="J645" s="30">
        <v>7.1640180000000003E-4</v>
      </c>
      <c r="K645" t="s">
        <v>738</v>
      </c>
      <c r="L645" t="s">
        <v>739</v>
      </c>
      <c r="M645" t="s">
        <v>109</v>
      </c>
      <c r="N645">
        <v>1</v>
      </c>
      <c r="O645">
        <v>1</v>
      </c>
      <c r="P645" t="s">
        <v>738</v>
      </c>
      <c r="Q645">
        <v>0</v>
      </c>
      <c r="R645" t="s">
        <v>62</v>
      </c>
    </row>
    <row r="646" spans="1:18">
      <c r="A646" t="s">
        <v>737</v>
      </c>
      <c r="B646">
        <v>308152431</v>
      </c>
      <c r="C646" t="s">
        <v>535</v>
      </c>
      <c r="D646">
        <v>1</v>
      </c>
      <c r="E646" s="30">
        <v>1.8889E-2</v>
      </c>
      <c r="F646" s="30">
        <v>1.8889E-2</v>
      </c>
      <c r="G646" s="30">
        <v>4.4620000000000007E-2</v>
      </c>
      <c r="H646" s="30">
        <v>8.4282720000000005E-4</v>
      </c>
      <c r="I646" s="30">
        <v>1.2642530000000002E-4</v>
      </c>
      <c r="J646" s="30">
        <v>7.1640180000000003E-4</v>
      </c>
      <c r="K646" t="s">
        <v>108</v>
      </c>
      <c r="L646" t="s">
        <v>110</v>
      </c>
      <c r="M646" t="s">
        <v>109</v>
      </c>
      <c r="N646">
        <v>1</v>
      </c>
      <c r="O646">
        <v>1</v>
      </c>
      <c r="P646" t="s">
        <v>108</v>
      </c>
      <c r="Q646">
        <v>0</v>
      </c>
      <c r="R646" t="s">
        <v>62</v>
      </c>
    </row>
    <row r="647" spans="1:18">
      <c r="A647" t="s">
        <v>737</v>
      </c>
      <c r="B647">
        <v>308152447</v>
      </c>
      <c r="C647" t="s">
        <v>535</v>
      </c>
      <c r="D647">
        <v>1</v>
      </c>
      <c r="E647" s="30">
        <v>1.8889E-2</v>
      </c>
      <c r="F647" s="30">
        <v>1.8889E-2</v>
      </c>
      <c r="G647" s="30">
        <v>4.4620000000000007E-2</v>
      </c>
      <c r="H647" s="30">
        <v>8.4282720000000005E-4</v>
      </c>
      <c r="I647" s="30">
        <v>1.2642530000000002E-4</v>
      </c>
      <c r="J647" s="30">
        <v>7.1640180000000003E-4</v>
      </c>
      <c r="K647" t="s">
        <v>740</v>
      </c>
      <c r="L647" t="s">
        <v>741</v>
      </c>
      <c r="M647" t="s">
        <v>109</v>
      </c>
      <c r="N647">
        <v>1</v>
      </c>
      <c r="O647">
        <v>1</v>
      </c>
      <c r="P647" t="s">
        <v>740</v>
      </c>
      <c r="Q647">
        <v>0</v>
      </c>
      <c r="R647" t="s">
        <v>62</v>
      </c>
    </row>
    <row r="648" spans="1:18">
      <c r="A648" t="s">
        <v>650</v>
      </c>
      <c r="B648">
        <v>308152425</v>
      </c>
      <c r="C648" t="s">
        <v>539</v>
      </c>
      <c r="D648">
        <v>1</v>
      </c>
      <c r="E648" s="30">
        <v>9.8009999999999989E-3</v>
      </c>
      <c r="F648" s="30">
        <v>9.8009999999999989E-3</v>
      </c>
      <c r="G648" s="30">
        <v>0.69496000000000002</v>
      </c>
      <c r="H648" s="30">
        <v>6.8113030000000003E-3</v>
      </c>
      <c r="I648" s="30">
        <v>1.0217056999999999E-3</v>
      </c>
      <c r="J648" s="30">
        <v>5.7895973000000002E-3</v>
      </c>
      <c r="K648" t="s">
        <v>738</v>
      </c>
      <c r="L648" t="s">
        <v>739</v>
      </c>
      <c r="M648" t="s">
        <v>109</v>
      </c>
      <c r="N648">
        <v>1</v>
      </c>
      <c r="O648">
        <v>1</v>
      </c>
      <c r="P648" t="s">
        <v>738</v>
      </c>
      <c r="Q648">
        <v>0</v>
      </c>
      <c r="R648" t="s">
        <v>62</v>
      </c>
    </row>
    <row r="649" spans="1:18">
      <c r="A649" t="s">
        <v>650</v>
      </c>
      <c r="B649">
        <v>308152431</v>
      </c>
      <c r="C649" t="s">
        <v>539</v>
      </c>
      <c r="D649">
        <v>1</v>
      </c>
      <c r="E649" s="30">
        <v>9.8009999999999989E-3</v>
      </c>
      <c r="F649" s="30">
        <v>9.8009999999999989E-3</v>
      </c>
      <c r="G649" s="30">
        <v>0.69496000000000002</v>
      </c>
      <c r="H649" s="30">
        <v>6.8113030000000003E-3</v>
      </c>
      <c r="I649" s="30">
        <v>1.0217056999999999E-3</v>
      </c>
      <c r="J649" s="30">
        <v>5.7895973000000002E-3</v>
      </c>
      <c r="K649" t="s">
        <v>108</v>
      </c>
      <c r="L649" t="s">
        <v>110</v>
      </c>
      <c r="M649" t="s">
        <v>109</v>
      </c>
      <c r="N649">
        <v>1</v>
      </c>
      <c r="O649">
        <v>1</v>
      </c>
      <c r="P649" t="s">
        <v>108</v>
      </c>
      <c r="Q649">
        <v>0</v>
      </c>
      <c r="R649" t="s">
        <v>62</v>
      </c>
    </row>
    <row r="650" spans="1:18">
      <c r="A650" t="s">
        <v>650</v>
      </c>
      <c r="B650">
        <v>308152425</v>
      </c>
      <c r="C650" t="s">
        <v>573</v>
      </c>
      <c r="D650">
        <v>1</v>
      </c>
      <c r="E650" s="30">
        <v>2.9919999999999999E-3</v>
      </c>
      <c r="F650" s="30">
        <v>2.9919999999999999E-3</v>
      </c>
      <c r="G650" s="30">
        <v>0.69496000000000002</v>
      </c>
      <c r="H650" s="30">
        <v>2.0793203000000001E-3</v>
      </c>
      <c r="I650" s="30">
        <v>3.1190120000000002E-4</v>
      </c>
      <c r="J650" s="30">
        <v>1.7674192E-3</v>
      </c>
      <c r="K650" t="s">
        <v>738</v>
      </c>
      <c r="L650" t="s">
        <v>739</v>
      </c>
      <c r="M650" t="s">
        <v>109</v>
      </c>
      <c r="N650">
        <v>1</v>
      </c>
      <c r="O650">
        <v>1</v>
      </c>
      <c r="P650" t="s">
        <v>738</v>
      </c>
      <c r="Q650">
        <v>0</v>
      </c>
      <c r="R650" t="s">
        <v>62</v>
      </c>
    </row>
    <row r="651" spans="1:18">
      <c r="A651" t="s">
        <v>650</v>
      </c>
      <c r="B651">
        <v>308152425</v>
      </c>
      <c r="C651" t="s">
        <v>530</v>
      </c>
      <c r="D651">
        <v>1</v>
      </c>
      <c r="E651" s="30">
        <v>9.3329999999999993E-3</v>
      </c>
      <c r="F651" s="30">
        <v>9.3329999999999993E-3</v>
      </c>
      <c r="G651" s="30">
        <v>0.69496000000000002</v>
      </c>
      <c r="H651" s="30">
        <v>6.4860617000000002E-3</v>
      </c>
      <c r="I651" s="30">
        <v>9.7291900000000004E-4</v>
      </c>
      <c r="J651" s="30">
        <v>5.5131427000000002E-3</v>
      </c>
      <c r="K651" t="s">
        <v>738</v>
      </c>
      <c r="L651" t="s">
        <v>739</v>
      </c>
      <c r="M651" t="s">
        <v>109</v>
      </c>
      <c r="N651">
        <v>1</v>
      </c>
      <c r="O651">
        <v>1</v>
      </c>
      <c r="P651" t="s">
        <v>738</v>
      </c>
      <c r="Q651">
        <v>0</v>
      </c>
      <c r="R651" t="s">
        <v>62</v>
      </c>
    </row>
    <row r="652" spans="1:18">
      <c r="A652" t="s">
        <v>650</v>
      </c>
      <c r="B652">
        <v>308152427</v>
      </c>
      <c r="C652" t="s">
        <v>530</v>
      </c>
      <c r="D652">
        <v>1</v>
      </c>
      <c r="E652" s="30">
        <v>9.3329999999999993E-3</v>
      </c>
      <c r="F652" s="30">
        <v>9.3329999999999993E-3</v>
      </c>
      <c r="G652" s="30">
        <v>0.69496000000000002</v>
      </c>
      <c r="H652" s="30">
        <v>6.4860617000000002E-3</v>
      </c>
      <c r="I652" s="30">
        <v>9.7291900000000004E-4</v>
      </c>
      <c r="J652" s="30">
        <v>5.5131427000000002E-3</v>
      </c>
      <c r="K652" t="s">
        <v>752</v>
      </c>
      <c r="L652" t="s">
        <v>753</v>
      </c>
      <c r="M652" t="s">
        <v>109</v>
      </c>
      <c r="N652">
        <v>1</v>
      </c>
      <c r="O652">
        <v>1</v>
      </c>
      <c r="P652" t="s">
        <v>752</v>
      </c>
      <c r="Q652">
        <v>0</v>
      </c>
      <c r="R652" t="s">
        <v>62</v>
      </c>
    </row>
    <row r="653" spans="1:18">
      <c r="A653" t="s">
        <v>650</v>
      </c>
      <c r="B653">
        <v>308152431</v>
      </c>
      <c r="C653" t="s">
        <v>530</v>
      </c>
      <c r="D653">
        <v>1</v>
      </c>
      <c r="E653" s="30">
        <v>9.3329999999999993E-3</v>
      </c>
      <c r="F653" s="30">
        <v>9.3329999999999993E-3</v>
      </c>
      <c r="G653" s="30">
        <v>0.69496000000000002</v>
      </c>
      <c r="H653" s="30">
        <v>6.4860617000000002E-3</v>
      </c>
      <c r="I653" s="30">
        <v>9.7291900000000004E-4</v>
      </c>
      <c r="J653" s="30">
        <v>5.5131427000000002E-3</v>
      </c>
      <c r="K653" t="s">
        <v>108</v>
      </c>
      <c r="L653" t="s">
        <v>110</v>
      </c>
      <c r="M653" t="s">
        <v>109</v>
      </c>
      <c r="N653">
        <v>1</v>
      </c>
      <c r="O653">
        <v>1</v>
      </c>
      <c r="P653" t="s">
        <v>108</v>
      </c>
      <c r="Q653">
        <v>0</v>
      </c>
      <c r="R653" t="s">
        <v>62</v>
      </c>
    </row>
    <row r="654" spans="1:18">
      <c r="A654" t="s">
        <v>650</v>
      </c>
      <c r="B654">
        <v>308152431</v>
      </c>
      <c r="C654" t="s">
        <v>530</v>
      </c>
      <c r="D654">
        <v>1</v>
      </c>
      <c r="E654" s="30">
        <v>1.2024E-2</v>
      </c>
      <c r="F654" s="30">
        <v>1.2024E-2</v>
      </c>
      <c r="G654" s="30">
        <v>0.69496000000000002</v>
      </c>
      <c r="H654" s="30">
        <v>8.3561989999999999E-3</v>
      </c>
      <c r="I654" s="30">
        <v>1.2534424000000001E-3</v>
      </c>
      <c r="J654" s="30">
        <v>7.1027566000000002E-3</v>
      </c>
      <c r="K654" t="s">
        <v>108</v>
      </c>
      <c r="L654" t="s">
        <v>110</v>
      </c>
      <c r="M654" t="s">
        <v>109</v>
      </c>
      <c r="N654">
        <v>1</v>
      </c>
      <c r="O654">
        <v>1</v>
      </c>
      <c r="P654" t="s">
        <v>108</v>
      </c>
      <c r="Q654">
        <v>0</v>
      </c>
      <c r="R654" t="s">
        <v>62</v>
      </c>
    </row>
    <row r="655" spans="1:18">
      <c r="A655" t="s">
        <v>70</v>
      </c>
      <c r="B655">
        <v>308152425</v>
      </c>
      <c r="C655" t="s">
        <v>539</v>
      </c>
      <c r="D655">
        <v>10</v>
      </c>
      <c r="E655" s="30">
        <v>0.127077</v>
      </c>
      <c r="F655" s="30">
        <v>1.27077</v>
      </c>
      <c r="G655" s="30">
        <v>8.2000000000000003E-2</v>
      </c>
      <c r="H655" s="30">
        <v>0.10420314</v>
      </c>
      <c r="I655" s="30">
        <v>1.5630627300000002E-2</v>
      </c>
      <c r="J655" s="30">
        <v>8.8572512700000008E-2</v>
      </c>
      <c r="K655" t="s">
        <v>738</v>
      </c>
      <c r="L655" t="s">
        <v>739</v>
      </c>
      <c r="M655" t="s">
        <v>109</v>
      </c>
      <c r="N655">
        <v>1</v>
      </c>
      <c r="O655">
        <v>1</v>
      </c>
      <c r="P655" t="s">
        <v>738</v>
      </c>
      <c r="Q655">
        <v>0</v>
      </c>
      <c r="R655" t="s">
        <v>62</v>
      </c>
    </row>
    <row r="656" spans="1:18">
      <c r="A656" t="s">
        <v>70</v>
      </c>
      <c r="B656">
        <v>308152427</v>
      </c>
      <c r="C656" t="s">
        <v>539</v>
      </c>
      <c r="D656">
        <v>1</v>
      </c>
      <c r="E656" s="30">
        <v>0.127077</v>
      </c>
      <c r="F656" s="30">
        <v>0.127077</v>
      </c>
      <c r="G656" s="30">
        <v>8.2000000000000003E-2</v>
      </c>
      <c r="H656" s="30">
        <v>1.0420314E-2</v>
      </c>
      <c r="I656" s="30">
        <v>1.5630627000000001E-3</v>
      </c>
      <c r="J656" s="30">
        <v>8.8572513000000005E-3</v>
      </c>
      <c r="K656" t="s">
        <v>752</v>
      </c>
      <c r="L656" t="s">
        <v>753</v>
      </c>
      <c r="M656" t="s">
        <v>109</v>
      </c>
      <c r="N656">
        <v>1</v>
      </c>
      <c r="O656">
        <v>1</v>
      </c>
      <c r="P656" t="s">
        <v>752</v>
      </c>
      <c r="Q656">
        <v>0</v>
      </c>
      <c r="R656" t="s">
        <v>62</v>
      </c>
    </row>
    <row r="657" spans="1:18">
      <c r="A657" t="s">
        <v>70</v>
      </c>
      <c r="B657">
        <v>308152431</v>
      </c>
      <c r="C657" t="s">
        <v>539</v>
      </c>
      <c r="D657">
        <v>14</v>
      </c>
      <c r="E657" s="30">
        <v>0.127077</v>
      </c>
      <c r="F657" s="30">
        <v>1.7790779999999999</v>
      </c>
      <c r="G657" s="30">
        <v>8.2000000000000003E-2</v>
      </c>
      <c r="H657" s="30">
        <v>0.145884396</v>
      </c>
      <c r="I657" s="30">
        <v>2.1882878200000001E-2</v>
      </c>
      <c r="J657" s="30">
        <v>0.1240015178</v>
      </c>
      <c r="K657" t="s">
        <v>108</v>
      </c>
      <c r="L657" t="s">
        <v>110</v>
      </c>
      <c r="M657" t="s">
        <v>109</v>
      </c>
      <c r="N657">
        <v>1</v>
      </c>
      <c r="O657">
        <v>1</v>
      </c>
      <c r="P657" t="s">
        <v>108</v>
      </c>
      <c r="Q657">
        <v>0</v>
      </c>
      <c r="R657" t="s">
        <v>62</v>
      </c>
    </row>
    <row r="658" spans="1:18">
      <c r="A658" t="s">
        <v>70</v>
      </c>
      <c r="B658">
        <v>308152431</v>
      </c>
      <c r="C658" t="s">
        <v>539</v>
      </c>
      <c r="D658">
        <v>1</v>
      </c>
      <c r="E658" s="30">
        <v>0.127077</v>
      </c>
      <c r="F658" s="30">
        <v>0.127077</v>
      </c>
      <c r="G658" s="30">
        <v>8.2000000000000003E-2</v>
      </c>
      <c r="H658" s="30">
        <v>1.0420314E-2</v>
      </c>
      <c r="I658" s="30">
        <v>1.5630627000000001E-3</v>
      </c>
      <c r="J658" s="30">
        <v>8.8572513000000005E-3</v>
      </c>
      <c r="K658" t="s">
        <v>108</v>
      </c>
      <c r="L658" t="s">
        <v>110</v>
      </c>
      <c r="M658" t="s">
        <v>109</v>
      </c>
      <c r="N658">
        <v>1</v>
      </c>
      <c r="O658">
        <v>1</v>
      </c>
      <c r="P658" t="s">
        <v>108</v>
      </c>
      <c r="Q658">
        <v>1</v>
      </c>
      <c r="R658" t="s">
        <v>62</v>
      </c>
    </row>
    <row r="659" spans="1:18">
      <c r="A659" t="s">
        <v>70</v>
      </c>
      <c r="B659">
        <v>308152425</v>
      </c>
      <c r="C659" t="s">
        <v>530</v>
      </c>
      <c r="D659">
        <v>44</v>
      </c>
      <c r="E659" s="30">
        <v>0.187169</v>
      </c>
      <c r="F659" s="30">
        <v>8.235436</v>
      </c>
      <c r="G659" s="30">
        <v>8.2000000000000003E-2</v>
      </c>
      <c r="H659" s="30">
        <v>0.67530575200000009</v>
      </c>
      <c r="I659" s="30">
        <v>0.10129687580000001</v>
      </c>
      <c r="J659" s="30">
        <v>0.57400887620000007</v>
      </c>
      <c r="K659" t="s">
        <v>738</v>
      </c>
      <c r="L659" t="s">
        <v>739</v>
      </c>
      <c r="M659" t="s">
        <v>109</v>
      </c>
      <c r="N659">
        <v>1</v>
      </c>
      <c r="O659">
        <v>1</v>
      </c>
      <c r="P659" t="s">
        <v>738</v>
      </c>
      <c r="Q659">
        <v>0</v>
      </c>
      <c r="R659" t="s">
        <v>62</v>
      </c>
    </row>
    <row r="660" spans="1:18">
      <c r="A660" t="s">
        <v>70</v>
      </c>
      <c r="B660">
        <v>308152431</v>
      </c>
      <c r="C660" t="s">
        <v>530</v>
      </c>
      <c r="D660">
        <v>16</v>
      </c>
      <c r="E660" s="30">
        <v>0.187169</v>
      </c>
      <c r="F660" s="30">
        <v>2.994704</v>
      </c>
      <c r="G660" s="30">
        <v>8.2000000000000003E-2</v>
      </c>
      <c r="H660" s="30">
        <v>0.24556572800000001</v>
      </c>
      <c r="I660" s="30">
        <v>3.6835227599999999E-2</v>
      </c>
      <c r="J660" s="30">
        <v>0.20873050040000002</v>
      </c>
      <c r="K660" t="s">
        <v>108</v>
      </c>
      <c r="L660" t="s">
        <v>110</v>
      </c>
      <c r="M660" t="s">
        <v>109</v>
      </c>
      <c r="N660">
        <v>1</v>
      </c>
      <c r="O660">
        <v>1</v>
      </c>
      <c r="P660" t="s">
        <v>108</v>
      </c>
      <c r="Q660">
        <v>0</v>
      </c>
      <c r="R660" t="s">
        <v>62</v>
      </c>
    </row>
    <row r="661" spans="1:18">
      <c r="A661" t="s">
        <v>70</v>
      </c>
      <c r="B661">
        <v>308152447</v>
      </c>
      <c r="C661" t="s">
        <v>530</v>
      </c>
      <c r="D661">
        <v>1</v>
      </c>
      <c r="E661" s="30">
        <v>0.187169</v>
      </c>
      <c r="F661" s="30">
        <v>0.187169</v>
      </c>
      <c r="G661" s="30">
        <v>8.2000000000000003E-2</v>
      </c>
      <c r="H661" s="30">
        <v>1.5347858000000001E-2</v>
      </c>
      <c r="I661" s="30">
        <v>2.3022017000000001E-3</v>
      </c>
      <c r="J661" s="30">
        <v>1.30456563E-2</v>
      </c>
      <c r="K661" t="s">
        <v>740</v>
      </c>
      <c r="L661" t="s">
        <v>741</v>
      </c>
      <c r="M661" t="s">
        <v>109</v>
      </c>
      <c r="N661">
        <v>1</v>
      </c>
      <c r="O661">
        <v>1</v>
      </c>
      <c r="P661" t="s">
        <v>740</v>
      </c>
      <c r="Q661">
        <v>0</v>
      </c>
      <c r="R661" t="s">
        <v>62</v>
      </c>
    </row>
    <row r="662" spans="1:18">
      <c r="A662" t="s">
        <v>70</v>
      </c>
      <c r="B662">
        <v>308152449</v>
      </c>
      <c r="C662" t="s">
        <v>530</v>
      </c>
      <c r="D662">
        <v>1</v>
      </c>
      <c r="E662" s="30">
        <v>0.187169</v>
      </c>
      <c r="F662" s="30">
        <v>0.187169</v>
      </c>
      <c r="G662" s="30">
        <v>8.2000000000000003E-2</v>
      </c>
      <c r="H662" s="30">
        <v>1.5347858000000001E-2</v>
      </c>
      <c r="I662" s="30">
        <v>2.3022017000000001E-3</v>
      </c>
      <c r="J662" s="30">
        <v>1.30456563E-2</v>
      </c>
      <c r="K662" t="s">
        <v>742</v>
      </c>
      <c r="L662" t="s">
        <v>743</v>
      </c>
      <c r="M662" t="s">
        <v>109</v>
      </c>
      <c r="N662">
        <v>1</v>
      </c>
      <c r="O662">
        <v>1</v>
      </c>
      <c r="P662" t="s">
        <v>742</v>
      </c>
      <c r="Q662">
        <v>0</v>
      </c>
      <c r="R662" t="s">
        <v>62</v>
      </c>
    </row>
    <row r="663" spans="1:18">
      <c r="A663" t="s">
        <v>70</v>
      </c>
      <c r="B663">
        <v>308152900</v>
      </c>
      <c r="C663" t="s">
        <v>530</v>
      </c>
      <c r="D663">
        <v>2</v>
      </c>
      <c r="E663" s="30">
        <v>0.187169</v>
      </c>
      <c r="F663" s="30">
        <v>0.374338</v>
      </c>
      <c r="G663" s="30">
        <v>8.2000000000000003E-2</v>
      </c>
      <c r="H663" s="30">
        <v>3.0695716000000001E-2</v>
      </c>
      <c r="I663" s="30">
        <v>4.6044034000000001E-3</v>
      </c>
      <c r="J663" s="30">
        <v>2.60913126E-2</v>
      </c>
      <c r="K663" t="s">
        <v>754</v>
      </c>
      <c r="L663" t="s">
        <v>755</v>
      </c>
      <c r="M663" t="s">
        <v>109</v>
      </c>
      <c r="N663">
        <v>1</v>
      </c>
      <c r="O663">
        <v>1</v>
      </c>
      <c r="P663" t="s">
        <v>754</v>
      </c>
      <c r="Q663">
        <v>0</v>
      </c>
      <c r="R663" t="s">
        <v>62</v>
      </c>
    </row>
    <row r="664" spans="1:18">
      <c r="A664" t="s">
        <v>70</v>
      </c>
      <c r="B664">
        <v>308152952</v>
      </c>
      <c r="C664" t="s">
        <v>530</v>
      </c>
      <c r="D664">
        <v>1</v>
      </c>
      <c r="E664" s="30">
        <v>0.187169</v>
      </c>
      <c r="F664" s="30">
        <v>0.187169</v>
      </c>
      <c r="G664" s="30">
        <v>8.2000000000000003E-2</v>
      </c>
      <c r="H664" s="30">
        <v>1.5347858000000001E-2</v>
      </c>
      <c r="I664" s="30">
        <v>2.3022017000000001E-3</v>
      </c>
      <c r="J664" s="30">
        <v>1.30456563E-2</v>
      </c>
      <c r="K664" t="s">
        <v>756</v>
      </c>
      <c r="L664" t="s">
        <v>757</v>
      </c>
      <c r="M664" t="s">
        <v>109</v>
      </c>
      <c r="N664">
        <v>1</v>
      </c>
      <c r="O664">
        <v>1</v>
      </c>
      <c r="P664" t="s">
        <v>756</v>
      </c>
      <c r="Q664">
        <v>0</v>
      </c>
      <c r="R664" t="s">
        <v>62</v>
      </c>
    </row>
    <row r="665" spans="1:18">
      <c r="A665" t="s">
        <v>70</v>
      </c>
      <c r="B665">
        <v>308152953</v>
      </c>
      <c r="C665" t="s">
        <v>530</v>
      </c>
      <c r="D665">
        <v>1</v>
      </c>
      <c r="E665" s="30">
        <v>0.187169</v>
      </c>
      <c r="F665" s="30">
        <v>0.187169</v>
      </c>
      <c r="G665" s="30">
        <v>8.2000000000000003E-2</v>
      </c>
      <c r="H665" s="30">
        <v>1.5347858000000001E-2</v>
      </c>
      <c r="I665" s="30">
        <v>2.3022017000000001E-3</v>
      </c>
      <c r="J665" s="30">
        <v>1.30456563E-2</v>
      </c>
      <c r="K665" t="s">
        <v>758</v>
      </c>
      <c r="L665" t="s">
        <v>759</v>
      </c>
      <c r="M665" t="s">
        <v>109</v>
      </c>
      <c r="N665">
        <v>1</v>
      </c>
      <c r="O665">
        <v>1</v>
      </c>
      <c r="P665" t="s">
        <v>758</v>
      </c>
      <c r="Q665">
        <v>0</v>
      </c>
      <c r="R665" t="s">
        <v>62</v>
      </c>
    </row>
    <row r="666" spans="1:18">
      <c r="A666" t="s">
        <v>70</v>
      </c>
      <c r="B666">
        <v>308152955</v>
      </c>
      <c r="C666" t="s">
        <v>530</v>
      </c>
      <c r="D666">
        <v>1</v>
      </c>
      <c r="E666" s="30">
        <v>0.187169</v>
      </c>
      <c r="F666" s="30">
        <v>0.187169</v>
      </c>
      <c r="G666" s="30">
        <v>8.2000000000000003E-2</v>
      </c>
      <c r="H666" s="30">
        <v>1.5347858000000001E-2</v>
      </c>
      <c r="I666" s="30">
        <v>2.3022017000000001E-3</v>
      </c>
      <c r="J666" s="30">
        <v>1.30456563E-2</v>
      </c>
      <c r="K666" t="s">
        <v>760</v>
      </c>
      <c r="L666" t="s">
        <v>761</v>
      </c>
      <c r="M666" t="s">
        <v>109</v>
      </c>
      <c r="N666">
        <v>1</v>
      </c>
      <c r="O666">
        <v>1</v>
      </c>
      <c r="P666" t="s">
        <v>760</v>
      </c>
      <c r="Q666">
        <v>0</v>
      </c>
      <c r="R666" t="s">
        <v>62</v>
      </c>
    </row>
    <row r="667" spans="1:18">
      <c r="A667" t="s">
        <v>70</v>
      </c>
      <c r="B667">
        <v>308152956</v>
      </c>
      <c r="C667" t="s">
        <v>530</v>
      </c>
      <c r="D667">
        <v>1</v>
      </c>
      <c r="E667" s="30">
        <v>0.187169</v>
      </c>
      <c r="F667" s="30">
        <v>0.187169</v>
      </c>
      <c r="G667" s="30">
        <v>8.2000000000000003E-2</v>
      </c>
      <c r="H667" s="30">
        <v>1.5347858000000001E-2</v>
      </c>
      <c r="I667" s="30">
        <v>2.3022017000000001E-3</v>
      </c>
      <c r="J667" s="30">
        <v>1.30456563E-2</v>
      </c>
      <c r="K667" t="s">
        <v>744</v>
      </c>
      <c r="L667" t="s">
        <v>745</v>
      </c>
      <c r="M667" t="s">
        <v>109</v>
      </c>
      <c r="N667">
        <v>1</v>
      </c>
      <c r="O667">
        <v>1</v>
      </c>
      <c r="P667" t="s">
        <v>744</v>
      </c>
      <c r="Q667">
        <v>0</v>
      </c>
      <c r="R667" t="s">
        <v>62</v>
      </c>
    </row>
    <row r="668" spans="1:18">
      <c r="A668" t="s">
        <v>70</v>
      </c>
      <c r="B668">
        <v>308152957</v>
      </c>
      <c r="C668" t="s">
        <v>530</v>
      </c>
      <c r="D668">
        <v>1</v>
      </c>
      <c r="E668" s="30">
        <v>0.187169</v>
      </c>
      <c r="F668" s="30">
        <v>0.187169</v>
      </c>
      <c r="G668" s="30">
        <v>8.2000000000000003E-2</v>
      </c>
      <c r="H668" s="30">
        <v>1.5347858000000001E-2</v>
      </c>
      <c r="I668" s="30">
        <v>2.3022017000000001E-3</v>
      </c>
      <c r="J668" s="30">
        <v>1.30456563E-2</v>
      </c>
      <c r="K668" t="s">
        <v>746</v>
      </c>
      <c r="L668" t="s">
        <v>747</v>
      </c>
      <c r="M668" t="s">
        <v>109</v>
      </c>
      <c r="N668">
        <v>1</v>
      </c>
      <c r="O668">
        <v>1</v>
      </c>
      <c r="P668" t="s">
        <v>746</v>
      </c>
      <c r="Q668">
        <v>0</v>
      </c>
      <c r="R668" t="s">
        <v>62</v>
      </c>
    </row>
    <row r="669" spans="1:18">
      <c r="A669" t="s">
        <v>70</v>
      </c>
      <c r="B669">
        <v>308152958</v>
      </c>
      <c r="C669" t="s">
        <v>530</v>
      </c>
      <c r="D669">
        <v>1</v>
      </c>
      <c r="E669" s="30">
        <v>0.187169</v>
      </c>
      <c r="F669" s="30">
        <v>0.187169</v>
      </c>
      <c r="G669" s="30">
        <v>8.2000000000000003E-2</v>
      </c>
      <c r="H669" s="30">
        <v>1.5347858000000001E-2</v>
      </c>
      <c r="I669" s="30">
        <v>2.3022017000000001E-3</v>
      </c>
      <c r="J669" s="30">
        <v>1.30456563E-2</v>
      </c>
      <c r="K669" t="s">
        <v>748</v>
      </c>
      <c r="L669" t="s">
        <v>749</v>
      </c>
      <c r="M669" t="s">
        <v>109</v>
      </c>
      <c r="N669">
        <v>1</v>
      </c>
      <c r="O669">
        <v>1</v>
      </c>
      <c r="P669" t="s">
        <v>748</v>
      </c>
      <c r="Q669">
        <v>0</v>
      </c>
      <c r="R669" t="s">
        <v>62</v>
      </c>
    </row>
    <row r="670" spans="1:18">
      <c r="A670" t="s">
        <v>70</v>
      </c>
      <c r="B670">
        <v>308152959</v>
      </c>
      <c r="C670" t="s">
        <v>530</v>
      </c>
      <c r="D670">
        <v>1</v>
      </c>
      <c r="E670" s="30">
        <v>0.187169</v>
      </c>
      <c r="F670" s="30">
        <v>0.187169</v>
      </c>
      <c r="G670" s="30">
        <v>8.2000000000000003E-2</v>
      </c>
      <c r="H670" s="30">
        <v>1.5347858000000001E-2</v>
      </c>
      <c r="I670" s="30">
        <v>2.3022017000000001E-3</v>
      </c>
      <c r="J670" s="30">
        <v>1.30456563E-2</v>
      </c>
      <c r="K670" t="s">
        <v>750</v>
      </c>
      <c r="L670" t="s">
        <v>751</v>
      </c>
      <c r="M670" t="s">
        <v>109</v>
      </c>
      <c r="N670">
        <v>1</v>
      </c>
      <c r="O670">
        <v>1</v>
      </c>
      <c r="P670" t="s">
        <v>750</v>
      </c>
      <c r="Q670">
        <v>0</v>
      </c>
      <c r="R670" t="s">
        <v>62</v>
      </c>
    </row>
    <row r="671" spans="1:18">
      <c r="A671" t="s">
        <v>70</v>
      </c>
      <c r="B671">
        <v>994178966</v>
      </c>
      <c r="C671" t="s">
        <v>530</v>
      </c>
      <c r="D671">
        <v>1</v>
      </c>
      <c r="E671" s="30">
        <v>0.187169</v>
      </c>
      <c r="F671" s="30">
        <v>0.187169</v>
      </c>
      <c r="G671" s="30">
        <v>8.2000000000000003E-2</v>
      </c>
      <c r="H671" s="30">
        <v>1.5347858000000001E-2</v>
      </c>
      <c r="I671" s="30">
        <v>2.3022017000000001E-3</v>
      </c>
      <c r="J671" s="30">
        <v>1.30456563E-2</v>
      </c>
      <c r="K671" t="s">
        <v>108</v>
      </c>
      <c r="L671" t="s">
        <v>110</v>
      </c>
      <c r="M671" t="s">
        <v>109</v>
      </c>
      <c r="N671">
        <v>1</v>
      </c>
      <c r="O671">
        <v>1</v>
      </c>
      <c r="P671" t="s">
        <v>108</v>
      </c>
      <c r="Q671">
        <v>0</v>
      </c>
      <c r="R671" t="s">
        <v>62</v>
      </c>
    </row>
    <row r="672" spans="1:18">
      <c r="A672" t="s">
        <v>70</v>
      </c>
      <c r="B672">
        <v>308152425</v>
      </c>
      <c r="C672" t="s">
        <v>573</v>
      </c>
      <c r="D672">
        <v>2</v>
      </c>
      <c r="E672" s="30">
        <v>3.3785999999999997E-2</v>
      </c>
      <c r="F672" s="30">
        <v>6.7571999999999993E-2</v>
      </c>
      <c r="G672" s="30">
        <v>8.2000000000000003E-2</v>
      </c>
      <c r="H672" s="30">
        <v>5.5409040000000001E-3</v>
      </c>
      <c r="I672" s="30">
        <v>8.3114389999999999E-4</v>
      </c>
      <c r="J672" s="30">
        <v>4.7097600999999999E-3</v>
      </c>
      <c r="K672" t="s">
        <v>738</v>
      </c>
      <c r="L672" t="s">
        <v>739</v>
      </c>
      <c r="M672" t="s">
        <v>109</v>
      </c>
      <c r="N672">
        <v>1</v>
      </c>
      <c r="O672">
        <v>1</v>
      </c>
      <c r="P672" t="s">
        <v>738</v>
      </c>
      <c r="Q672">
        <v>0</v>
      </c>
      <c r="R672" t="s">
        <v>62</v>
      </c>
    </row>
    <row r="673" spans="1:18">
      <c r="A673" t="s">
        <v>70</v>
      </c>
      <c r="B673">
        <v>308152431</v>
      </c>
      <c r="C673" t="s">
        <v>573</v>
      </c>
      <c r="D673">
        <v>1</v>
      </c>
      <c r="E673" s="30">
        <v>3.3785999999999997E-2</v>
      </c>
      <c r="F673" s="30">
        <v>3.3785999999999997E-2</v>
      </c>
      <c r="G673" s="30">
        <v>8.2000000000000003E-2</v>
      </c>
      <c r="H673" s="30">
        <v>2.7704520000000001E-3</v>
      </c>
      <c r="I673" s="30">
        <v>4.1557200000000001E-4</v>
      </c>
      <c r="J673" s="30">
        <v>2.3548800000000002E-3</v>
      </c>
      <c r="K673" t="s">
        <v>108</v>
      </c>
      <c r="L673" t="s">
        <v>110</v>
      </c>
      <c r="M673" t="s">
        <v>109</v>
      </c>
      <c r="N673">
        <v>1</v>
      </c>
      <c r="O673">
        <v>1</v>
      </c>
      <c r="P673" t="s">
        <v>108</v>
      </c>
      <c r="Q673">
        <v>0</v>
      </c>
      <c r="R673" t="s">
        <v>62</v>
      </c>
    </row>
    <row r="674" spans="1:18">
      <c r="A674" t="s">
        <v>70</v>
      </c>
      <c r="B674">
        <v>308152425</v>
      </c>
      <c r="C674" t="s">
        <v>535</v>
      </c>
      <c r="D674">
        <v>2</v>
      </c>
      <c r="E674" s="30">
        <v>2.3056999999999998E-2</v>
      </c>
      <c r="F674" s="30">
        <v>4.6113999999999995E-2</v>
      </c>
      <c r="G674" s="30">
        <v>8.2000000000000003E-2</v>
      </c>
      <c r="H674" s="30">
        <v>3.7813480000000003E-3</v>
      </c>
      <c r="I674" s="30">
        <v>5.672079E-4</v>
      </c>
      <c r="J674" s="30">
        <v>3.2141400999999999E-3</v>
      </c>
      <c r="K674" t="s">
        <v>738</v>
      </c>
      <c r="L674" t="s">
        <v>739</v>
      </c>
      <c r="M674" t="s">
        <v>109</v>
      </c>
      <c r="N674">
        <v>1</v>
      </c>
      <c r="O674">
        <v>1</v>
      </c>
      <c r="P674" t="s">
        <v>738</v>
      </c>
      <c r="Q674">
        <v>0</v>
      </c>
      <c r="R674" t="s">
        <v>62</v>
      </c>
    </row>
    <row r="675" spans="1:18">
      <c r="A675" t="s">
        <v>70</v>
      </c>
      <c r="B675">
        <v>308152431</v>
      </c>
      <c r="C675" t="s">
        <v>535</v>
      </c>
      <c r="D675">
        <v>9</v>
      </c>
      <c r="E675" s="30">
        <v>2.3056999999999998E-2</v>
      </c>
      <c r="F675" s="30">
        <v>0.207513</v>
      </c>
      <c r="G675" s="30">
        <v>8.2000000000000003E-2</v>
      </c>
      <c r="H675" s="30">
        <v>1.7016066E-2</v>
      </c>
      <c r="I675" s="30">
        <v>2.5524354000000002E-3</v>
      </c>
      <c r="J675" s="30">
        <v>1.4463630600000001E-2</v>
      </c>
      <c r="K675" t="s">
        <v>108</v>
      </c>
      <c r="L675" t="s">
        <v>110</v>
      </c>
      <c r="M675" t="s">
        <v>109</v>
      </c>
      <c r="N675">
        <v>1</v>
      </c>
      <c r="O675">
        <v>1</v>
      </c>
      <c r="P675" t="s">
        <v>108</v>
      </c>
      <c r="Q675">
        <v>0</v>
      </c>
      <c r="R675" t="s">
        <v>62</v>
      </c>
    </row>
    <row r="676" spans="1:18">
      <c r="A676" t="s">
        <v>621</v>
      </c>
      <c r="B676">
        <v>308152425</v>
      </c>
      <c r="C676" t="s">
        <v>539</v>
      </c>
      <c r="D676">
        <v>11</v>
      </c>
      <c r="E676" s="30">
        <v>0.146985</v>
      </c>
      <c r="F676" s="30">
        <v>1.616835</v>
      </c>
      <c r="G676" s="30">
        <v>8.0940000000000012E-2</v>
      </c>
      <c r="H676" s="30">
        <v>0.13086662490000001</v>
      </c>
      <c r="I676" s="30">
        <v>1.9630189999999999E-2</v>
      </c>
      <c r="J676" s="30">
        <v>0.1112364349</v>
      </c>
      <c r="K676" t="s">
        <v>738</v>
      </c>
      <c r="L676" t="s">
        <v>739</v>
      </c>
      <c r="M676" t="s">
        <v>109</v>
      </c>
      <c r="N676">
        <v>1</v>
      </c>
      <c r="O676">
        <v>1</v>
      </c>
      <c r="P676" t="s">
        <v>738</v>
      </c>
      <c r="Q676">
        <v>0</v>
      </c>
      <c r="R676" t="s">
        <v>62</v>
      </c>
    </row>
    <row r="677" spans="1:18">
      <c r="A677" t="s">
        <v>621</v>
      </c>
      <c r="B677">
        <v>308152431</v>
      </c>
      <c r="C677" t="s">
        <v>539</v>
      </c>
      <c r="D677">
        <v>7</v>
      </c>
      <c r="E677" s="30">
        <v>0.146985</v>
      </c>
      <c r="F677" s="30">
        <v>1.0288949999999999</v>
      </c>
      <c r="G677" s="30">
        <v>8.0940000000000012E-2</v>
      </c>
      <c r="H677" s="30">
        <v>8.3278761300000004E-2</v>
      </c>
      <c r="I677" s="30">
        <v>1.24919391E-2</v>
      </c>
      <c r="J677" s="30">
        <v>7.0786822200000002E-2</v>
      </c>
      <c r="K677" t="s">
        <v>108</v>
      </c>
      <c r="L677" t="s">
        <v>110</v>
      </c>
      <c r="M677" t="s">
        <v>109</v>
      </c>
      <c r="N677">
        <v>1</v>
      </c>
      <c r="O677">
        <v>1</v>
      </c>
      <c r="P677" t="s">
        <v>108</v>
      </c>
      <c r="Q677">
        <v>0</v>
      </c>
      <c r="R677" t="s">
        <v>62</v>
      </c>
    </row>
    <row r="678" spans="1:18">
      <c r="A678" t="s">
        <v>621</v>
      </c>
      <c r="B678">
        <v>308152425</v>
      </c>
      <c r="C678" t="s">
        <v>530</v>
      </c>
      <c r="D678">
        <v>13</v>
      </c>
      <c r="E678" s="30">
        <v>0.223</v>
      </c>
      <c r="F678" s="30">
        <v>2.899</v>
      </c>
      <c r="G678" s="30">
        <v>8.0940000000000012E-2</v>
      </c>
      <c r="H678" s="30">
        <v>0.23464506000000002</v>
      </c>
      <c r="I678" s="30">
        <v>3.5197111000000003E-2</v>
      </c>
      <c r="J678" s="30">
        <v>0.19944794900000001</v>
      </c>
      <c r="K678" t="s">
        <v>738</v>
      </c>
      <c r="L678" t="s">
        <v>739</v>
      </c>
      <c r="M678" t="s">
        <v>109</v>
      </c>
      <c r="N678">
        <v>1</v>
      </c>
      <c r="O678">
        <v>1</v>
      </c>
      <c r="P678" t="s">
        <v>738</v>
      </c>
      <c r="Q678">
        <v>0</v>
      </c>
      <c r="R678" t="s">
        <v>62</v>
      </c>
    </row>
    <row r="679" spans="1:18">
      <c r="A679" t="s">
        <v>621</v>
      </c>
      <c r="B679">
        <v>308152431</v>
      </c>
      <c r="C679" t="s">
        <v>530</v>
      </c>
      <c r="D679">
        <v>20</v>
      </c>
      <c r="E679" s="30">
        <v>0.223</v>
      </c>
      <c r="F679" s="30">
        <v>4.46</v>
      </c>
      <c r="G679" s="30">
        <v>8.0940000000000012E-2</v>
      </c>
      <c r="H679" s="30">
        <v>0.36099239999999999</v>
      </c>
      <c r="I679" s="30">
        <v>5.41494015E-2</v>
      </c>
      <c r="J679" s="30">
        <v>0.30684299850000002</v>
      </c>
      <c r="K679" t="s">
        <v>108</v>
      </c>
      <c r="L679" t="s">
        <v>110</v>
      </c>
      <c r="M679" t="s">
        <v>109</v>
      </c>
      <c r="N679">
        <v>1</v>
      </c>
      <c r="O679">
        <v>1</v>
      </c>
      <c r="P679" t="s">
        <v>108</v>
      </c>
      <c r="Q679">
        <v>0</v>
      </c>
      <c r="R679" t="s">
        <v>62</v>
      </c>
    </row>
    <row r="680" spans="1:18">
      <c r="A680" t="s">
        <v>621</v>
      </c>
      <c r="B680">
        <v>308152425</v>
      </c>
      <c r="C680" t="s">
        <v>573</v>
      </c>
      <c r="D680">
        <v>1</v>
      </c>
      <c r="E680" s="30">
        <v>3.6044E-2</v>
      </c>
      <c r="F680" s="30">
        <v>3.6044E-2</v>
      </c>
      <c r="G680" s="30">
        <v>8.0940000000000012E-2</v>
      </c>
      <c r="H680" s="30">
        <v>2.9174014000000002E-3</v>
      </c>
      <c r="I680" s="30">
        <v>4.376146E-4</v>
      </c>
      <c r="J680" s="30">
        <v>2.4797868000000002E-3</v>
      </c>
      <c r="K680" t="s">
        <v>738</v>
      </c>
      <c r="L680" t="s">
        <v>739</v>
      </c>
      <c r="M680" t="s">
        <v>109</v>
      </c>
      <c r="N680">
        <v>1</v>
      </c>
      <c r="O680">
        <v>1</v>
      </c>
      <c r="P680" t="s">
        <v>738</v>
      </c>
      <c r="Q680">
        <v>0</v>
      </c>
      <c r="R680" t="s">
        <v>62</v>
      </c>
    </row>
    <row r="681" spans="1:18">
      <c r="A681" t="s">
        <v>621</v>
      </c>
      <c r="B681">
        <v>308152431</v>
      </c>
      <c r="C681" t="s">
        <v>573</v>
      </c>
      <c r="D681">
        <v>3</v>
      </c>
      <c r="E681" s="30">
        <v>3.6044E-2</v>
      </c>
      <c r="F681" s="30">
        <v>0.10813199999999999</v>
      </c>
      <c r="G681" s="30">
        <v>8.0940000000000012E-2</v>
      </c>
      <c r="H681" s="30">
        <v>8.7522041000000009E-3</v>
      </c>
      <c r="I681" s="30">
        <v>1.3128437E-3</v>
      </c>
      <c r="J681" s="30">
        <v>7.4393603000000004E-3</v>
      </c>
      <c r="K681" t="s">
        <v>108</v>
      </c>
      <c r="L681" t="s">
        <v>110</v>
      </c>
      <c r="M681" t="s">
        <v>109</v>
      </c>
      <c r="N681">
        <v>1</v>
      </c>
      <c r="O681">
        <v>1</v>
      </c>
      <c r="P681" t="s">
        <v>108</v>
      </c>
      <c r="Q681">
        <v>0</v>
      </c>
      <c r="R681" t="s">
        <v>62</v>
      </c>
    </row>
    <row r="682" spans="1:18">
      <c r="A682" t="s">
        <v>621</v>
      </c>
      <c r="B682">
        <v>308152425</v>
      </c>
      <c r="C682" t="s">
        <v>535</v>
      </c>
      <c r="D682">
        <v>5</v>
      </c>
      <c r="E682" s="30">
        <v>2.4343E-2</v>
      </c>
      <c r="F682" s="30">
        <v>0.12171499999999999</v>
      </c>
      <c r="G682" s="30">
        <v>8.0940000000000012E-2</v>
      </c>
      <c r="H682" s="30">
        <v>9.8516121000000005E-3</v>
      </c>
      <c r="I682" s="30">
        <v>1.4777566E-3</v>
      </c>
      <c r="J682" s="30">
        <v>8.373855500000001E-3</v>
      </c>
      <c r="K682" t="s">
        <v>738</v>
      </c>
      <c r="L682" t="s">
        <v>739</v>
      </c>
      <c r="M682" t="s">
        <v>109</v>
      </c>
      <c r="N682">
        <v>1</v>
      </c>
      <c r="O682">
        <v>1</v>
      </c>
      <c r="P682" t="s">
        <v>738</v>
      </c>
      <c r="Q682">
        <v>0</v>
      </c>
      <c r="R682" t="s">
        <v>62</v>
      </c>
    </row>
    <row r="683" spans="1:18">
      <c r="A683" t="s">
        <v>621</v>
      </c>
      <c r="B683">
        <v>308152431</v>
      </c>
      <c r="C683" t="s">
        <v>535</v>
      </c>
      <c r="D683">
        <v>1</v>
      </c>
      <c r="E683" s="30">
        <v>2.4343E-2</v>
      </c>
      <c r="F683" s="30">
        <v>2.4343E-2</v>
      </c>
      <c r="G683" s="30">
        <v>8.0940000000000012E-2</v>
      </c>
      <c r="H683" s="30">
        <v>1.9703224000000002E-3</v>
      </c>
      <c r="I683" s="30">
        <v>2.9555130000000001E-4</v>
      </c>
      <c r="J683" s="30">
        <v>1.6747711000000001E-3</v>
      </c>
      <c r="K683" t="s">
        <v>108</v>
      </c>
      <c r="L683" t="s">
        <v>110</v>
      </c>
      <c r="M683" t="s">
        <v>109</v>
      </c>
      <c r="N683">
        <v>1</v>
      </c>
      <c r="O683">
        <v>1</v>
      </c>
      <c r="P683" t="s">
        <v>108</v>
      </c>
      <c r="Q683">
        <v>0</v>
      </c>
      <c r="R683" t="s">
        <v>62</v>
      </c>
    </row>
    <row r="684" spans="1:18">
      <c r="A684" t="s">
        <v>64</v>
      </c>
      <c r="B684">
        <v>308152425</v>
      </c>
      <c r="C684" t="s">
        <v>539</v>
      </c>
      <c r="D684">
        <v>1</v>
      </c>
      <c r="E684" s="30">
        <v>1.0610000000000001E-2</v>
      </c>
      <c r="F684" s="30">
        <v>1.0610000000000001E-2</v>
      </c>
      <c r="G684" s="30">
        <v>1</v>
      </c>
      <c r="H684" s="30">
        <v>1.0610000000000001E-2</v>
      </c>
      <c r="I684" s="30">
        <v>1.5915159E-3</v>
      </c>
      <c r="J684" s="30">
        <v>9.0184840999999998E-3</v>
      </c>
      <c r="K684" t="s">
        <v>738</v>
      </c>
      <c r="L684" t="s">
        <v>739</v>
      </c>
      <c r="M684" t="s">
        <v>109</v>
      </c>
      <c r="N684">
        <v>1</v>
      </c>
      <c r="O684">
        <v>1</v>
      </c>
      <c r="P684" t="s">
        <v>738</v>
      </c>
      <c r="Q684">
        <v>1</v>
      </c>
      <c r="R684" t="s">
        <v>62</v>
      </c>
    </row>
    <row r="685" spans="1:18">
      <c r="A685" t="s">
        <v>64</v>
      </c>
      <c r="B685">
        <v>308152425</v>
      </c>
      <c r="C685" t="s">
        <v>539</v>
      </c>
      <c r="D685">
        <v>85</v>
      </c>
      <c r="E685" s="30">
        <v>1.0610000000000001E-2</v>
      </c>
      <c r="F685" s="30">
        <v>0.90185000000000004</v>
      </c>
      <c r="G685" s="30">
        <v>1</v>
      </c>
      <c r="H685" s="30">
        <v>0.90185000000000004</v>
      </c>
      <c r="I685" s="30">
        <v>0.13527885280000002</v>
      </c>
      <c r="J685" s="30">
        <v>0.76657114720000008</v>
      </c>
      <c r="K685" t="s">
        <v>738</v>
      </c>
      <c r="L685" t="s">
        <v>739</v>
      </c>
      <c r="M685" t="s">
        <v>109</v>
      </c>
      <c r="N685">
        <v>1</v>
      </c>
      <c r="O685">
        <v>1</v>
      </c>
      <c r="P685" t="s">
        <v>738</v>
      </c>
      <c r="Q685">
        <v>0</v>
      </c>
      <c r="R685" t="s">
        <v>62</v>
      </c>
    </row>
    <row r="686" spans="1:18">
      <c r="A686" t="s">
        <v>64</v>
      </c>
      <c r="B686">
        <v>308152427</v>
      </c>
      <c r="C686" t="s">
        <v>539</v>
      </c>
      <c r="D686">
        <v>1</v>
      </c>
      <c r="E686" s="30">
        <v>1.0610000000000001E-2</v>
      </c>
      <c r="F686" s="30">
        <v>1.0610000000000001E-2</v>
      </c>
      <c r="G686" s="30">
        <v>1</v>
      </c>
      <c r="H686" s="30">
        <v>1.0610000000000001E-2</v>
      </c>
      <c r="I686" s="30">
        <v>1.5915159E-3</v>
      </c>
      <c r="J686" s="30">
        <v>9.0184840999999998E-3</v>
      </c>
      <c r="K686" t="s">
        <v>752</v>
      </c>
      <c r="L686" t="s">
        <v>753</v>
      </c>
      <c r="M686" t="s">
        <v>109</v>
      </c>
      <c r="N686">
        <v>1</v>
      </c>
      <c r="O686">
        <v>1</v>
      </c>
      <c r="P686" t="s">
        <v>752</v>
      </c>
      <c r="Q686">
        <v>0</v>
      </c>
      <c r="R686" t="s">
        <v>62</v>
      </c>
    </row>
    <row r="687" spans="1:18">
      <c r="A687" t="s">
        <v>64</v>
      </c>
      <c r="B687">
        <v>308152431</v>
      </c>
      <c r="C687" t="s">
        <v>539</v>
      </c>
      <c r="D687">
        <v>139</v>
      </c>
      <c r="E687" s="30">
        <v>1.0610000000000001E-2</v>
      </c>
      <c r="F687" s="30">
        <v>1.47479</v>
      </c>
      <c r="G687" s="30">
        <v>1</v>
      </c>
      <c r="H687" s="30">
        <v>1.47479</v>
      </c>
      <c r="I687" s="30">
        <v>0.2212207122</v>
      </c>
      <c r="J687" s="30">
        <v>1.2535692878</v>
      </c>
      <c r="K687" t="s">
        <v>108</v>
      </c>
      <c r="L687" t="s">
        <v>110</v>
      </c>
      <c r="M687" t="s">
        <v>109</v>
      </c>
      <c r="N687">
        <v>1</v>
      </c>
      <c r="O687">
        <v>1</v>
      </c>
      <c r="P687" t="s">
        <v>108</v>
      </c>
      <c r="Q687">
        <v>0</v>
      </c>
      <c r="R687" t="s">
        <v>62</v>
      </c>
    </row>
    <row r="688" spans="1:18">
      <c r="A688" t="s">
        <v>64</v>
      </c>
      <c r="B688">
        <v>308152447</v>
      </c>
      <c r="C688" t="s">
        <v>539</v>
      </c>
      <c r="D688">
        <v>1</v>
      </c>
      <c r="E688" s="30">
        <v>1.0610000000000001E-2</v>
      </c>
      <c r="F688" s="30">
        <v>1.0610000000000001E-2</v>
      </c>
      <c r="G688" s="30">
        <v>1</v>
      </c>
      <c r="H688" s="30">
        <v>1.0610000000000001E-2</v>
      </c>
      <c r="I688" s="30">
        <v>1.5915159E-3</v>
      </c>
      <c r="J688" s="30">
        <v>9.0184840999999998E-3</v>
      </c>
      <c r="K688" t="s">
        <v>740</v>
      </c>
      <c r="L688" t="s">
        <v>741</v>
      </c>
      <c r="M688" t="s">
        <v>109</v>
      </c>
      <c r="N688">
        <v>1</v>
      </c>
      <c r="O688">
        <v>1</v>
      </c>
      <c r="P688" t="s">
        <v>740</v>
      </c>
      <c r="Q688">
        <v>0</v>
      </c>
      <c r="R688" t="s">
        <v>62</v>
      </c>
    </row>
    <row r="689" spans="1:18">
      <c r="A689" t="s">
        <v>64</v>
      </c>
      <c r="B689">
        <v>308152449</v>
      </c>
      <c r="C689" t="s">
        <v>539</v>
      </c>
      <c r="D689">
        <v>1</v>
      </c>
      <c r="E689" s="30">
        <v>1.0610000000000001E-2</v>
      </c>
      <c r="F689" s="30">
        <v>1.0610000000000001E-2</v>
      </c>
      <c r="G689" s="30">
        <v>1</v>
      </c>
      <c r="H689" s="30">
        <v>1.0610000000000001E-2</v>
      </c>
      <c r="I689" s="30">
        <v>1.5915159E-3</v>
      </c>
      <c r="J689" s="30">
        <v>9.0184840999999998E-3</v>
      </c>
      <c r="K689" t="s">
        <v>742</v>
      </c>
      <c r="L689" t="s">
        <v>743</v>
      </c>
      <c r="M689" t="s">
        <v>109</v>
      </c>
      <c r="N689">
        <v>1</v>
      </c>
      <c r="O689">
        <v>1</v>
      </c>
      <c r="P689" t="s">
        <v>742</v>
      </c>
      <c r="Q689">
        <v>0</v>
      </c>
      <c r="R689" t="s">
        <v>62</v>
      </c>
    </row>
    <row r="690" spans="1:18">
      <c r="A690" t="s">
        <v>64</v>
      </c>
      <c r="B690">
        <v>308152953</v>
      </c>
      <c r="C690" t="s">
        <v>539</v>
      </c>
      <c r="D690">
        <v>1</v>
      </c>
      <c r="E690" s="30">
        <v>1.0610000000000001E-2</v>
      </c>
      <c r="F690" s="30">
        <v>1.0610000000000001E-2</v>
      </c>
      <c r="G690" s="30">
        <v>1</v>
      </c>
      <c r="H690" s="30">
        <v>1.0610000000000001E-2</v>
      </c>
      <c r="I690" s="30">
        <v>1.5915159E-3</v>
      </c>
      <c r="J690" s="30">
        <v>9.0184840999999998E-3</v>
      </c>
      <c r="K690" t="s">
        <v>758</v>
      </c>
      <c r="L690" t="s">
        <v>759</v>
      </c>
      <c r="M690" t="s">
        <v>109</v>
      </c>
      <c r="N690">
        <v>1</v>
      </c>
      <c r="O690">
        <v>1</v>
      </c>
      <c r="P690" t="s">
        <v>758</v>
      </c>
      <c r="Q690">
        <v>0</v>
      </c>
      <c r="R690" t="s">
        <v>62</v>
      </c>
    </row>
    <row r="691" spans="1:18">
      <c r="A691" t="s">
        <v>64</v>
      </c>
      <c r="B691">
        <v>308152955</v>
      </c>
      <c r="C691" t="s">
        <v>539</v>
      </c>
      <c r="D691">
        <v>1</v>
      </c>
      <c r="E691" s="30">
        <v>1.0610000000000001E-2</v>
      </c>
      <c r="F691" s="30">
        <v>1.0610000000000001E-2</v>
      </c>
      <c r="G691" s="30">
        <v>1</v>
      </c>
      <c r="H691" s="30">
        <v>1.0610000000000001E-2</v>
      </c>
      <c r="I691" s="30">
        <v>1.5915159E-3</v>
      </c>
      <c r="J691" s="30">
        <v>9.0184840999999998E-3</v>
      </c>
      <c r="K691" t="s">
        <v>760</v>
      </c>
      <c r="L691" t="s">
        <v>761</v>
      </c>
      <c r="M691" t="s">
        <v>109</v>
      </c>
      <c r="N691">
        <v>1</v>
      </c>
      <c r="O691">
        <v>1</v>
      </c>
      <c r="P691" t="s">
        <v>760</v>
      </c>
      <c r="Q691">
        <v>0</v>
      </c>
      <c r="R691" t="s">
        <v>62</v>
      </c>
    </row>
    <row r="692" spans="1:18">
      <c r="A692" t="s">
        <v>64</v>
      </c>
      <c r="B692">
        <v>308152957</v>
      </c>
      <c r="C692" t="s">
        <v>539</v>
      </c>
      <c r="D692">
        <v>1</v>
      </c>
      <c r="E692" s="30">
        <v>1.0610000000000001E-2</v>
      </c>
      <c r="F692" s="30">
        <v>1.0610000000000001E-2</v>
      </c>
      <c r="G692" s="30">
        <v>1</v>
      </c>
      <c r="H692" s="30">
        <v>1.0610000000000001E-2</v>
      </c>
      <c r="I692" s="30">
        <v>1.5915159E-3</v>
      </c>
      <c r="J692" s="30">
        <v>9.0184840999999998E-3</v>
      </c>
      <c r="K692" t="s">
        <v>746</v>
      </c>
      <c r="L692" t="s">
        <v>747</v>
      </c>
      <c r="M692" t="s">
        <v>109</v>
      </c>
      <c r="N692">
        <v>1</v>
      </c>
      <c r="O692">
        <v>1</v>
      </c>
      <c r="P692" t="s">
        <v>746</v>
      </c>
      <c r="Q692">
        <v>0</v>
      </c>
      <c r="R692" t="s">
        <v>62</v>
      </c>
    </row>
    <row r="693" spans="1:18">
      <c r="A693" t="s">
        <v>64</v>
      </c>
      <c r="B693">
        <v>308152425</v>
      </c>
      <c r="C693" t="s">
        <v>530</v>
      </c>
      <c r="D693">
        <v>9</v>
      </c>
      <c r="E693" s="30">
        <v>1.2614E-2</v>
      </c>
      <c r="F693" s="30">
        <v>0.11352599999999999</v>
      </c>
      <c r="G693" s="30">
        <v>1</v>
      </c>
      <c r="H693" s="30">
        <v>0.11352599999999999</v>
      </c>
      <c r="I693" s="30">
        <v>1.7029070300000001E-2</v>
      </c>
      <c r="J693" s="30">
        <v>9.6496929699999998E-2</v>
      </c>
      <c r="K693" t="s">
        <v>738</v>
      </c>
      <c r="L693" t="s">
        <v>739</v>
      </c>
      <c r="M693" t="s">
        <v>109</v>
      </c>
      <c r="N693">
        <v>1</v>
      </c>
      <c r="O693">
        <v>1</v>
      </c>
      <c r="P693" t="s">
        <v>738</v>
      </c>
      <c r="Q693">
        <v>1</v>
      </c>
      <c r="R693" t="s">
        <v>62</v>
      </c>
    </row>
    <row r="694" spans="1:18">
      <c r="A694" t="s">
        <v>64</v>
      </c>
      <c r="B694">
        <v>308152425</v>
      </c>
      <c r="C694" t="s">
        <v>530</v>
      </c>
      <c r="D694">
        <v>204</v>
      </c>
      <c r="E694" s="30">
        <v>1.2614E-2</v>
      </c>
      <c r="F694" s="30">
        <v>2.5732559999999998</v>
      </c>
      <c r="G694" s="30">
        <v>1</v>
      </c>
      <c r="H694" s="30">
        <v>2.5732559999999998</v>
      </c>
      <c r="I694" s="30">
        <v>0.38599225990000002</v>
      </c>
      <c r="J694" s="30">
        <v>2.1872637401000001</v>
      </c>
      <c r="K694" t="s">
        <v>738</v>
      </c>
      <c r="L694" t="s">
        <v>739</v>
      </c>
      <c r="M694" t="s">
        <v>109</v>
      </c>
      <c r="N694">
        <v>1</v>
      </c>
      <c r="O694">
        <v>1</v>
      </c>
      <c r="P694" t="s">
        <v>738</v>
      </c>
      <c r="Q694">
        <v>0</v>
      </c>
      <c r="R694" t="s">
        <v>62</v>
      </c>
    </row>
    <row r="695" spans="1:18">
      <c r="A695" t="s">
        <v>64</v>
      </c>
      <c r="B695">
        <v>308152427</v>
      </c>
      <c r="C695" t="s">
        <v>530</v>
      </c>
      <c r="D695">
        <v>10</v>
      </c>
      <c r="E695" s="30">
        <v>1.2614E-2</v>
      </c>
      <c r="F695" s="30">
        <v>0.12614</v>
      </c>
      <c r="G695" s="30">
        <v>1</v>
      </c>
      <c r="H695" s="30">
        <v>0.12614</v>
      </c>
      <c r="I695" s="30">
        <v>1.8921189200000001E-2</v>
      </c>
      <c r="J695" s="30">
        <v>0.10721881080000001</v>
      </c>
      <c r="K695" t="s">
        <v>752</v>
      </c>
      <c r="L695" t="s">
        <v>753</v>
      </c>
      <c r="M695" t="s">
        <v>109</v>
      </c>
      <c r="N695">
        <v>1</v>
      </c>
      <c r="O695">
        <v>1</v>
      </c>
      <c r="P695" t="s">
        <v>752</v>
      </c>
      <c r="Q695">
        <v>0</v>
      </c>
      <c r="R695" t="s">
        <v>62</v>
      </c>
    </row>
    <row r="696" spans="1:18">
      <c r="A696" t="s">
        <v>64</v>
      </c>
      <c r="B696">
        <v>308152431</v>
      </c>
      <c r="C696" t="s">
        <v>530</v>
      </c>
      <c r="D696">
        <v>451</v>
      </c>
      <c r="E696" s="30">
        <v>1.2614E-2</v>
      </c>
      <c r="F696" s="30">
        <v>5.6889139999999996</v>
      </c>
      <c r="G696" s="30">
        <v>1</v>
      </c>
      <c r="H696" s="30">
        <v>5.6889139999999996</v>
      </c>
      <c r="I696" s="30">
        <v>0.85334563350000003</v>
      </c>
      <c r="J696" s="30">
        <v>4.8355683665000004</v>
      </c>
      <c r="K696" t="s">
        <v>108</v>
      </c>
      <c r="L696" t="s">
        <v>110</v>
      </c>
      <c r="M696" t="s">
        <v>109</v>
      </c>
      <c r="N696">
        <v>1</v>
      </c>
      <c r="O696">
        <v>1</v>
      </c>
      <c r="P696" t="s">
        <v>108</v>
      </c>
      <c r="Q696">
        <v>0</v>
      </c>
      <c r="R696" t="s">
        <v>62</v>
      </c>
    </row>
    <row r="697" spans="1:18">
      <c r="A697" t="s">
        <v>64</v>
      </c>
      <c r="B697">
        <v>308152431</v>
      </c>
      <c r="C697" t="s">
        <v>530</v>
      </c>
      <c r="D697">
        <v>8</v>
      </c>
      <c r="E697" s="30">
        <v>1.2614E-2</v>
      </c>
      <c r="F697" s="30">
        <v>0.100912</v>
      </c>
      <c r="G697" s="30">
        <v>1</v>
      </c>
      <c r="H697" s="30">
        <v>0.100912</v>
      </c>
      <c r="I697" s="30">
        <v>1.5136951400000001E-2</v>
      </c>
      <c r="J697" s="30">
        <v>8.5775048600000001E-2</v>
      </c>
      <c r="K697" t="s">
        <v>108</v>
      </c>
      <c r="L697" t="s">
        <v>110</v>
      </c>
      <c r="M697" t="s">
        <v>109</v>
      </c>
      <c r="N697">
        <v>1</v>
      </c>
      <c r="O697">
        <v>1</v>
      </c>
      <c r="P697" t="s">
        <v>108</v>
      </c>
      <c r="Q697">
        <v>1</v>
      </c>
      <c r="R697" t="s">
        <v>62</v>
      </c>
    </row>
    <row r="698" spans="1:18">
      <c r="A698" t="s">
        <v>64</v>
      </c>
      <c r="B698">
        <v>308152447</v>
      </c>
      <c r="C698" t="s">
        <v>530</v>
      </c>
      <c r="D698">
        <v>19</v>
      </c>
      <c r="E698" s="30">
        <v>1.2614E-2</v>
      </c>
      <c r="F698" s="30">
        <v>0.23966599999999999</v>
      </c>
      <c r="G698" s="30">
        <v>1</v>
      </c>
      <c r="H698" s="30">
        <v>0.23966599999999999</v>
      </c>
      <c r="I698" s="30">
        <v>3.5950259499999998E-2</v>
      </c>
      <c r="J698" s="30">
        <v>0.20371574050000002</v>
      </c>
      <c r="K698" t="s">
        <v>740</v>
      </c>
      <c r="L698" t="s">
        <v>741</v>
      </c>
      <c r="M698" t="s">
        <v>109</v>
      </c>
      <c r="N698">
        <v>1</v>
      </c>
      <c r="O698">
        <v>1</v>
      </c>
      <c r="P698" t="s">
        <v>740</v>
      </c>
      <c r="Q698">
        <v>0</v>
      </c>
      <c r="R698" t="s">
        <v>62</v>
      </c>
    </row>
    <row r="699" spans="1:18">
      <c r="A699" t="s">
        <v>64</v>
      </c>
      <c r="B699">
        <v>308152449</v>
      </c>
      <c r="C699" t="s">
        <v>530</v>
      </c>
      <c r="D699">
        <v>22</v>
      </c>
      <c r="E699" s="30">
        <v>1.2614E-2</v>
      </c>
      <c r="F699" s="30">
        <v>0.27750799999999998</v>
      </c>
      <c r="G699" s="30">
        <v>1</v>
      </c>
      <c r="H699" s="30">
        <v>0.27750799999999998</v>
      </c>
      <c r="I699" s="30">
        <v>4.1626616300000002E-2</v>
      </c>
      <c r="J699" s="30">
        <v>0.2358813837</v>
      </c>
      <c r="K699" t="s">
        <v>742</v>
      </c>
      <c r="L699" t="s">
        <v>743</v>
      </c>
      <c r="M699" t="s">
        <v>109</v>
      </c>
      <c r="N699">
        <v>1</v>
      </c>
      <c r="O699">
        <v>1</v>
      </c>
      <c r="P699" t="s">
        <v>742</v>
      </c>
      <c r="Q699">
        <v>0</v>
      </c>
      <c r="R699" t="s">
        <v>62</v>
      </c>
    </row>
    <row r="700" spans="1:18">
      <c r="A700" t="s">
        <v>64</v>
      </c>
      <c r="B700">
        <v>308152673</v>
      </c>
      <c r="C700" t="s">
        <v>530</v>
      </c>
      <c r="D700">
        <v>2</v>
      </c>
      <c r="E700" s="30">
        <v>1.2614E-2</v>
      </c>
      <c r="F700" s="30">
        <v>2.5228E-2</v>
      </c>
      <c r="G700" s="30">
        <v>1</v>
      </c>
      <c r="H700" s="30">
        <v>2.5228E-2</v>
      </c>
      <c r="I700" s="30">
        <v>3.7842378E-3</v>
      </c>
      <c r="J700" s="30">
        <v>2.1443762200000001E-2</v>
      </c>
      <c r="K700" t="s">
        <v>762</v>
      </c>
      <c r="L700" t="s">
        <v>763</v>
      </c>
      <c r="M700" t="s">
        <v>109</v>
      </c>
      <c r="N700">
        <v>1</v>
      </c>
      <c r="O700">
        <v>1</v>
      </c>
      <c r="P700" t="s">
        <v>762</v>
      </c>
      <c r="Q700">
        <v>0</v>
      </c>
      <c r="R700" t="s">
        <v>62</v>
      </c>
    </row>
    <row r="701" spans="1:18">
      <c r="A701" t="s">
        <v>64</v>
      </c>
      <c r="B701">
        <v>308152900</v>
      </c>
      <c r="C701" t="s">
        <v>530</v>
      </c>
      <c r="D701">
        <v>19</v>
      </c>
      <c r="E701" s="30">
        <v>1.2614E-2</v>
      </c>
      <c r="F701" s="30">
        <v>0.23966599999999999</v>
      </c>
      <c r="G701" s="30">
        <v>1</v>
      </c>
      <c r="H701" s="30">
        <v>0.23966599999999999</v>
      </c>
      <c r="I701" s="30">
        <v>3.5950259499999998E-2</v>
      </c>
      <c r="J701" s="30">
        <v>0.20371574050000002</v>
      </c>
      <c r="K701" t="s">
        <v>754</v>
      </c>
      <c r="L701" t="s">
        <v>755</v>
      </c>
      <c r="M701" t="s">
        <v>109</v>
      </c>
      <c r="N701">
        <v>1</v>
      </c>
      <c r="O701">
        <v>1</v>
      </c>
      <c r="P701" t="s">
        <v>754</v>
      </c>
      <c r="Q701">
        <v>0</v>
      </c>
      <c r="R701" t="s">
        <v>62</v>
      </c>
    </row>
    <row r="702" spans="1:18">
      <c r="A702" t="s">
        <v>64</v>
      </c>
      <c r="B702">
        <v>308152952</v>
      </c>
      <c r="C702" t="s">
        <v>530</v>
      </c>
      <c r="D702">
        <v>16</v>
      </c>
      <c r="E702" s="30">
        <v>1.2614E-2</v>
      </c>
      <c r="F702" s="30">
        <v>0.201824</v>
      </c>
      <c r="G702" s="30">
        <v>1</v>
      </c>
      <c r="H702" s="30">
        <v>0.201824</v>
      </c>
      <c r="I702" s="30">
        <v>3.0273902700000001E-2</v>
      </c>
      <c r="J702" s="30">
        <v>0.17155009730000001</v>
      </c>
      <c r="K702" t="s">
        <v>756</v>
      </c>
      <c r="L702" t="s">
        <v>757</v>
      </c>
      <c r="M702" t="s">
        <v>109</v>
      </c>
      <c r="N702">
        <v>1</v>
      </c>
      <c r="O702">
        <v>1</v>
      </c>
      <c r="P702" t="s">
        <v>756</v>
      </c>
      <c r="Q702">
        <v>0</v>
      </c>
      <c r="R702" t="s">
        <v>62</v>
      </c>
    </row>
    <row r="703" spans="1:18">
      <c r="A703" t="s">
        <v>64</v>
      </c>
      <c r="B703">
        <v>308152953</v>
      </c>
      <c r="C703" t="s">
        <v>530</v>
      </c>
      <c r="D703">
        <v>18</v>
      </c>
      <c r="E703" s="30">
        <v>1.2614E-2</v>
      </c>
      <c r="F703" s="30">
        <v>0.22705199999999998</v>
      </c>
      <c r="G703" s="30">
        <v>1</v>
      </c>
      <c r="H703" s="30">
        <v>0.22705199999999998</v>
      </c>
      <c r="I703" s="30">
        <v>3.4058140600000002E-2</v>
      </c>
      <c r="J703" s="30">
        <v>0.1929938594</v>
      </c>
      <c r="K703" t="s">
        <v>758</v>
      </c>
      <c r="L703" t="s">
        <v>759</v>
      </c>
      <c r="M703" t="s">
        <v>109</v>
      </c>
      <c r="N703">
        <v>1</v>
      </c>
      <c r="O703">
        <v>1</v>
      </c>
      <c r="P703" t="s">
        <v>758</v>
      </c>
      <c r="Q703">
        <v>0</v>
      </c>
      <c r="R703" t="s">
        <v>62</v>
      </c>
    </row>
    <row r="704" spans="1:18">
      <c r="A704" t="s">
        <v>64</v>
      </c>
      <c r="B704">
        <v>308152955</v>
      </c>
      <c r="C704" t="s">
        <v>530</v>
      </c>
      <c r="D704">
        <v>15</v>
      </c>
      <c r="E704" s="30">
        <v>1.2614E-2</v>
      </c>
      <c r="F704" s="30">
        <v>0.18921000000000002</v>
      </c>
      <c r="G704" s="30">
        <v>1</v>
      </c>
      <c r="H704" s="30">
        <v>0.18921000000000002</v>
      </c>
      <c r="I704" s="30">
        <v>2.8381783800000001E-2</v>
      </c>
      <c r="J704" s="30">
        <v>0.16082821620000001</v>
      </c>
      <c r="K704" t="s">
        <v>760</v>
      </c>
      <c r="L704" t="s">
        <v>761</v>
      </c>
      <c r="M704" t="s">
        <v>109</v>
      </c>
      <c r="N704">
        <v>1</v>
      </c>
      <c r="O704">
        <v>1</v>
      </c>
      <c r="P704" t="s">
        <v>760</v>
      </c>
      <c r="Q704">
        <v>0</v>
      </c>
      <c r="R704" t="s">
        <v>62</v>
      </c>
    </row>
    <row r="705" spans="1:18">
      <c r="A705" t="s">
        <v>64</v>
      </c>
      <c r="B705">
        <v>308152956</v>
      </c>
      <c r="C705" t="s">
        <v>530</v>
      </c>
      <c r="D705">
        <v>16</v>
      </c>
      <c r="E705" s="30">
        <v>1.2614E-2</v>
      </c>
      <c r="F705" s="30">
        <v>0.201824</v>
      </c>
      <c r="G705" s="30">
        <v>1</v>
      </c>
      <c r="H705" s="30">
        <v>0.201824</v>
      </c>
      <c r="I705" s="30">
        <v>3.0273902700000001E-2</v>
      </c>
      <c r="J705" s="30">
        <v>0.17155009730000001</v>
      </c>
      <c r="K705" t="s">
        <v>744</v>
      </c>
      <c r="L705" t="s">
        <v>745</v>
      </c>
      <c r="M705" t="s">
        <v>109</v>
      </c>
      <c r="N705">
        <v>1</v>
      </c>
      <c r="O705">
        <v>1</v>
      </c>
      <c r="P705" t="s">
        <v>744</v>
      </c>
      <c r="Q705">
        <v>0</v>
      </c>
      <c r="R705" t="s">
        <v>62</v>
      </c>
    </row>
    <row r="706" spans="1:18">
      <c r="A706" t="s">
        <v>64</v>
      </c>
      <c r="B706">
        <v>308152957</v>
      </c>
      <c r="C706" t="s">
        <v>530</v>
      </c>
      <c r="D706">
        <v>16</v>
      </c>
      <c r="E706" s="30">
        <v>1.2614E-2</v>
      </c>
      <c r="F706" s="30">
        <v>0.201824</v>
      </c>
      <c r="G706" s="30">
        <v>1</v>
      </c>
      <c r="H706" s="30">
        <v>0.201824</v>
      </c>
      <c r="I706" s="30">
        <v>3.0273902700000001E-2</v>
      </c>
      <c r="J706" s="30">
        <v>0.17155009730000001</v>
      </c>
      <c r="K706" t="s">
        <v>746</v>
      </c>
      <c r="L706" t="s">
        <v>747</v>
      </c>
      <c r="M706" t="s">
        <v>109</v>
      </c>
      <c r="N706">
        <v>1</v>
      </c>
      <c r="O706">
        <v>1</v>
      </c>
      <c r="P706" t="s">
        <v>746</v>
      </c>
      <c r="Q706">
        <v>0</v>
      </c>
      <c r="R706" t="s">
        <v>62</v>
      </c>
    </row>
    <row r="707" spans="1:18">
      <c r="A707" t="s">
        <v>64</v>
      </c>
      <c r="B707">
        <v>308152958</v>
      </c>
      <c r="C707" t="s">
        <v>530</v>
      </c>
      <c r="D707">
        <v>15</v>
      </c>
      <c r="E707" s="30">
        <v>1.2614E-2</v>
      </c>
      <c r="F707" s="30">
        <v>0.18921000000000002</v>
      </c>
      <c r="G707" s="30">
        <v>1</v>
      </c>
      <c r="H707" s="30">
        <v>0.18921000000000002</v>
      </c>
      <c r="I707" s="30">
        <v>2.8381783800000001E-2</v>
      </c>
      <c r="J707" s="30">
        <v>0.16082821620000001</v>
      </c>
      <c r="K707" t="s">
        <v>748</v>
      </c>
      <c r="L707" t="s">
        <v>749</v>
      </c>
      <c r="M707" t="s">
        <v>109</v>
      </c>
      <c r="N707">
        <v>1</v>
      </c>
      <c r="O707">
        <v>1</v>
      </c>
      <c r="P707" t="s">
        <v>748</v>
      </c>
      <c r="Q707">
        <v>0</v>
      </c>
      <c r="R707" t="s">
        <v>62</v>
      </c>
    </row>
    <row r="708" spans="1:18">
      <c r="A708" t="s">
        <v>64</v>
      </c>
      <c r="B708">
        <v>308152959</v>
      </c>
      <c r="C708" t="s">
        <v>530</v>
      </c>
      <c r="D708">
        <v>16</v>
      </c>
      <c r="E708" s="30">
        <v>1.2614E-2</v>
      </c>
      <c r="F708" s="30">
        <v>0.201824</v>
      </c>
      <c r="G708" s="30">
        <v>1</v>
      </c>
      <c r="H708" s="30">
        <v>0.201824</v>
      </c>
      <c r="I708" s="30">
        <v>3.0273902700000001E-2</v>
      </c>
      <c r="J708" s="30">
        <v>0.17155009730000001</v>
      </c>
      <c r="K708" t="s">
        <v>750</v>
      </c>
      <c r="L708" t="s">
        <v>751</v>
      </c>
      <c r="M708" t="s">
        <v>109</v>
      </c>
      <c r="N708">
        <v>1</v>
      </c>
      <c r="O708">
        <v>1</v>
      </c>
      <c r="P708" t="s">
        <v>750</v>
      </c>
      <c r="Q708">
        <v>0</v>
      </c>
      <c r="R708" t="s">
        <v>62</v>
      </c>
    </row>
    <row r="709" spans="1:18">
      <c r="A709" t="s">
        <v>64</v>
      </c>
      <c r="B709">
        <v>308152425</v>
      </c>
      <c r="C709" t="s">
        <v>573</v>
      </c>
      <c r="D709">
        <v>12</v>
      </c>
      <c r="E709" s="30">
        <v>2.8119999999999998E-3</v>
      </c>
      <c r="F709" s="30">
        <v>3.3743999999999996E-2</v>
      </c>
      <c r="G709" s="30">
        <v>1</v>
      </c>
      <c r="H709" s="30">
        <v>3.3743999999999996E-2</v>
      </c>
      <c r="I709" s="30">
        <v>5.0616506000000002E-3</v>
      </c>
      <c r="J709" s="30">
        <v>2.8682349400000001E-2</v>
      </c>
      <c r="K709" t="s">
        <v>738</v>
      </c>
      <c r="L709" t="s">
        <v>739</v>
      </c>
      <c r="M709" t="s">
        <v>109</v>
      </c>
      <c r="N709">
        <v>1</v>
      </c>
      <c r="O709">
        <v>1</v>
      </c>
      <c r="P709" t="s">
        <v>738</v>
      </c>
      <c r="Q709">
        <v>0</v>
      </c>
      <c r="R709" t="s">
        <v>62</v>
      </c>
    </row>
    <row r="710" spans="1:18">
      <c r="A710" t="s">
        <v>64</v>
      </c>
      <c r="B710">
        <v>308152431</v>
      </c>
      <c r="C710" t="s">
        <v>573</v>
      </c>
      <c r="D710">
        <v>2</v>
      </c>
      <c r="E710" s="30">
        <v>2.8119999999999998E-3</v>
      </c>
      <c r="F710" s="30">
        <v>5.6239999999999997E-3</v>
      </c>
      <c r="G710" s="30">
        <v>1</v>
      </c>
      <c r="H710" s="30">
        <v>5.6239999999999997E-3</v>
      </c>
      <c r="I710" s="30">
        <v>8.4360840000000006E-4</v>
      </c>
      <c r="J710" s="30">
        <v>4.7803916000000004E-3</v>
      </c>
      <c r="K710" t="s">
        <v>108</v>
      </c>
      <c r="L710" t="s">
        <v>110</v>
      </c>
      <c r="M710" t="s">
        <v>109</v>
      </c>
      <c r="N710">
        <v>1</v>
      </c>
      <c r="O710">
        <v>1</v>
      </c>
      <c r="P710" t="s">
        <v>108</v>
      </c>
      <c r="Q710">
        <v>1</v>
      </c>
      <c r="R710" t="s">
        <v>62</v>
      </c>
    </row>
    <row r="711" spans="1:18">
      <c r="A711" t="s">
        <v>64</v>
      </c>
      <c r="B711">
        <v>308152431</v>
      </c>
      <c r="C711" t="s">
        <v>573</v>
      </c>
      <c r="D711">
        <v>36</v>
      </c>
      <c r="E711" s="30">
        <v>2.8119999999999998E-3</v>
      </c>
      <c r="F711" s="30">
        <v>0.10123199999999999</v>
      </c>
      <c r="G711" s="30">
        <v>1</v>
      </c>
      <c r="H711" s="30">
        <v>0.10123199999999999</v>
      </c>
      <c r="I711" s="30">
        <v>1.5184951800000001E-2</v>
      </c>
      <c r="J711" s="30">
        <v>8.6047048200000004E-2</v>
      </c>
      <c r="K711" t="s">
        <v>108</v>
      </c>
      <c r="L711" t="s">
        <v>110</v>
      </c>
      <c r="M711" t="s">
        <v>109</v>
      </c>
      <c r="N711">
        <v>1</v>
      </c>
      <c r="O711">
        <v>1</v>
      </c>
      <c r="P711" t="s">
        <v>108</v>
      </c>
      <c r="Q711">
        <v>0</v>
      </c>
      <c r="R711" t="s">
        <v>62</v>
      </c>
    </row>
    <row r="712" spans="1:18">
      <c r="A712" t="s">
        <v>64</v>
      </c>
      <c r="B712">
        <v>308152425</v>
      </c>
      <c r="C712" t="s">
        <v>535</v>
      </c>
      <c r="D712">
        <v>87</v>
      </c>
      <c r="E712" s="30">
        <v>2.7049999999999999E-3</v>
      </c>
      <c r="F712" s="30">
        <v>0.23533499999999999</v>
      </c>
      <c r="G712" s="30">
        <v>1</v>
      </c>
      <c r="H712" s="30">
        <v>0.23533499999999999</v>
      </c>
      <c r="I712" s="30">
        <v>3.5300603E-2</v>
      </c>
      <c r="J712" s="30">
        <v>0.200034397</v>
      </c>
      <c r="K712" t="s">
        <v>738</v>
      </c>
      <c r="L712" t="s">
        <v>739</v>
      </c>
      <c r="M712" t="s">
        <v>109</v>
      </c>
      <c r="N712">
        <v>1</v>
      </c>
      <c r="O712">
        <v>1</v>
      </c>
      <c r="P712" t="s">
        <v>738</v>
      </c>
      <c r="Q712">
        <v>0</v>
      </c>
      <c r="R712" t="s">
        <v>62</v>
      </c>
    </row>
    <row r="713" spans="1:18">
      <c r="A713" t="s">
        <v>64</v>
      </c>
      <c r="B713">
        <v>308152425</v>
      </c>
      <c r="C713" t="s">
        <v>535</v>
      </c>
      <c r="D713">
        <v>2</v>
      </c>
      <c r="E713" s="30">
        <v>2.7049999999999999E-3</v>
      </c>
      <c r="F713" s="30">
        <v>5.4100000000000007E-3</v>
      </c>
      <c r="G713" s="30">
        <v>1</v>
      </c>
      <c r="H713" s="30">
        <v>5.4100000000000007E-3</v>
      </c>
      <c r="I713" s="30">
        <v>8.1150809999999999E-4</v>
      </c>
      <c r="J713" s="30">
        <v>4.5984919000000004E-3</v>
      </c>
      <c r="K713" t="s">
        <v>738</v>
      </c>
      <c r="L713" t="s">
        <v>739</v>
      </c>
      <c r="M713" t="s">
        <v>109</v>
      </c>
      <c r="N713">
        <v>1</v>
      </c>
      <c r="O713">
        <v>1</v>
      </c>
      <c r="P713" t="s">
        <v>738</v>
      </c>
      <c r="Q713">
        <v>1</v>
      </c>
      <c r="R713" t="s">
        <v>62</v>
      </c>
    </row>
    <row r="714" spans="1:18">
      <c r="A714" t="s">
        <v>64</v>
      </c>
      <c r="B714">
        <v>308152427</v>
      </c>
      <c r="C714" t="s">
        <v>535</v>
      </c>
      <c r="D714">
        <v>2</v>
      </c>
      <c r="E714" s="30">
        <v>2.7049999999999999E-3</v>
      </c>
      <c r="F714" s="30">
        <v>5.4100000000000007E-3</v>
      </c>
      <c r="G714" s="30">
        <v>1</v>
      </c>
      <c r="H714" s="30">
        <v>5.4100000000000007E-3</v>
      </c>
      <c r="I714" s="30">
        <v>8.1150809999999999E-4</v>
      </c>
      <c r="J714" s="30">
        <v>4.5984919000000004E-3</v>
      </c>
      <c r="K714" t="s">
        <v>752</v>
      </c>
      <c r="L714" t="s">
        <v>753</v>
      </c>
      <c r="M714" t="s">
        <v>109</v>
      </c>
      <c r="N714">
        <v>1</v>
      </c>
      <c r="O714">
        <v>1</v>
      </c>
      <c r="P714" t="s">
        <v>752</v>
      </c>
      <c r="Q714">
        <v>0</v>
      </c>
      <c r="R714" t="s">
        <v>62</v>
      </c>
    </row>
    <row r="715" spans="1:18">
      <c r="A715" t="s">
        <v>64</v>
      </c>
      <c r="B715">
        <v>308152431</v>
      </c>
      <c r="C715" t="s">
        <v>535</v>
      </c>
      <c r="D715">
        <v>164</v>
      </c>
      <c r="E715" s="30">
        <v>2.7049999999999999E-3</v>
      </c>
      <c r="F715" s="30">
        <v>0.44362000000000001</v>
      </c>
      <c r="G715" s="30">
        <v>1</v>
      </c>
      <c r="H715" s="30">
        <v>0.44362000000000001</v>
      </c>
      <c r="I715" s="30">
        <v>6.6543665400000007E-2</v>
      </c>
      <c r="J715" s="30">
        <v>0.37707633460000001</v>
      </c>
      <c r="K715" t="s">
        <v>108</v>
      </c>
      <c r="L715" t="s">
        <v>110</v>
      </c>
      <c r="M715" t="s">
        <v>109</v>
      </c>
      <c r="N715">
        <v>1</v>
      </c>
      <c r="O715">
        <v>1</v>
      </c>
      <c r="P715" t="s">
        <v>108</v>
      </c>
      <c r="Q715">
        <v>0</v>
      </c>
      <c r="R715" t="s">
        <v>62</v>
      </c>
    </row>
    <row r="716" spans="1:18">
      <c r="A716" t="s">
        <v>64</v>
      </c>
      <c r="B716">
        <v>308152431</v>
      </c>
      <c r="C716" t="s">
        <v>535</v>
      </c>
      <c r="D716">
        <v>14</v>
      </c>
      <c r="E716" s="30">
        <v>2.7049999999999999E-3</v>
      </c>
      <c r="F716" s="30">
        <v>3.7870000000000001E-2</v>
      </c>
      <c r="G716" s="30">
        <v>1</v>
      </c>
      <c r="H716" s="30">
        <v>3.7870000000000001E-2</v>
      </c>
      <c r="I716" s="30">
        <v>5.6805568000000001E-3</v>
      </c>
      <c r="J716" s="30">
        <v>3.2189443200000001E-2</v>
      </c>
      <c r="K716" t="s">
        <v>108</v>
      </c>
      <c r="L716" t="s">
        <v>110</v>
      </c>
      <c r="M716" t="s">
        <v>109</v>
      </c>
      <c r="N716">
        <v>1</v>
      </c>
      <c r="O716">
        <v>1</v>
      </c>
      <c r="P716" t="s">
        <v>108</v>
      </c>
      <c r="Q716">
        <v>1</v>
      </c>
      <c r="R716" t="s">
        <v>62</v>
      </c>
    </row>
    <row r="717" spans="1:18">
      <c r="A717" t="s">
        <v>64</v>
      </c>
      <c r="B717">
        <v>308152447</v>
      </c>
      <c r="C717" t="s">
        <v>535</v>
      </c>
      <c r="D717">
        <v>1</v>
      </c>
      <c r="E717" s="30">
        <v>2.7049999999999999E-3</v>
      </c>
      <c r="F717" s="30">
        <v>2.7049999999999999E-3</v>
      </c>
      <c r="G717" s="30">
        <v>1</v>
      </c>
      <c r="H717" s="30">
        <v>2.7049999999999999E-3</v>
      </c>
      <c r="I717" s="30">
        <v>4.0575410000000001E-4</v>
      </c>
      <c r="J717" s="30">
        <v>2.2992459E-3</v>
      </c>
      <c r="K717" t="s">
        <v>740</v>
      </c>
      <c r="L717" t="s">
        <v>741</v>
      </c>
      <c r="M717" t="s">
        <v>109</v>
      </c>
      <c r="N717">
        <v>1</v>
      </c>
      <c r="O717">
        <v>1</v>
      </c>
      <c r="P717" t="s">
        <v>740</v>
      </c>
      <c r="Q717">
        <v>0</v>
      </c>
      <c r="R717" t="s">
        <v>62</v>
      </c>
    </row>
    <row r="718" spans="1:18">
      <c r="A718" t="s">
        <v>64</v>
      </c>
      <c r="B718">
        <v>308152449</v>
      </c>
      <c r="C718" t="s">
        <v>535</v>
      </c>
      <c r="D718">
        <v>2</v>
      </c>
      <c r="E718" s="30">
        <v>2.7049999999999999E-3</v>
      </c>
      <c r="F718" s="30">
        <v>5.4100000000000007E-3</v>
      </c>
      <c r="G718" s="30">
        <v>1</v>
      </c>
      <c r="H718" s="30">
        <v>5.4100000000000007E-3</v>
      </c>
      <c r="I718" s="30">
        <v>8.1150809999999999E-4</v>
      </c>
      <c r="J718" s="30">
        <v>4.5984919000000004E-3</v>
      </c>
      <c r="K718" t="s">
        <v>742</v>
      </c>
      <c r="L718" t="s">
        <v>743</v>
      </c>
      <c r="M718" t="s">
        <v>109</v>
      </c>
      <c r="N718">
        <v>1</v>
      </c>
      <c r="O718">
        <v>1</v>
      </c>
      <c r="P718" t="s">
        <v>742</v>
      </c>
      <c r="Q718">
        <v>0</v>
      </c>
      <c r="R718" t="s">
        <v>62</v>
      </c>
    </row>
    <row r="719" spans="1:18">
      <c r="A719" t="s">
        <v>64</v>
      </c>
      <c r="B719">
        <v>308152900</v>
      </c>
      <c r="C719" t="s">
        <v>535</v>
      </c>
      <c r="D719">
        <v>2</v>
      </c>
      <c r="E719" s="30">
        <v>2.7049999999999999E-3</v>
      </c>
      <c r="F719" s="30">
        <v>5.4100000000000007E-3</v>
      </c>
      <c r="G719" s="30">
        <v>1</v>
      </c>
      <c r="H719" s="30">
        <v>5.4100000000000007E-3</v>
      </c>
      <c r="I719" s="30">
        <v>8.1150809999999999E-4</v>
      </c>
      <c r="J719" s="30">
        <v>4.5984919000000004E-3</v>
      </c>
      <c r="K719" t="s">
        <v>754</v>
      </c>
      <c r="L719" t="s">
        <v>755</v>
      </c>
      <c r="M719" t="s">
        <v>109</v>
      </c>
      <c r="N719">
        <v>1</v>
      </c>
      <c r="O719">
        <v>1</v>
      </c>
      <c r="P719" t="s">
        <v>754</v>
      </c>
      <c r="Q719">
        <v>0</v>
      </c>
      <c r="R719" t="s">
        <v>62</v>
      </c>
    </row>
    <row r="720" spans="1:18">
      <c r="A720" t="s">
        <v>64</v>
      </c>
      <c r="B720">
        <v>308152952</v>
      </c>
      <c r="C720" t="s">
        <v>535</v>
      </c>
      <c r="D720">
        <v>1</v>
      </c>
      <c r="E720" s="30">
        <v>2.7049999999999999E-3</v>
      </c>
      <c r="F720" s="30">
        <v>2.7049999999999999E-3</v>
      </c>
      <c r="G720" s="30">
        <v>1</v>
      </c>
      <c r="H720" s="30">
        <v>2.7049999999999999E-3</v>
      </c>
      <c r="I720" s="30">
        <v>4.0575410000000001E-4</v>
      </c>
      <c r="J720" s="30">
        <v>2.2992459E-3</v>
      </c>
      <c r="K720" t="s">
        <v>756</v>
      </c>
      <c r="L720" t="s">
        <v>757</v>
      </c>
      <c r="M720" t="s">
        <v>109</v>
      </c>
      <c r="N720">
        <v>1</v>
      </c>
      <c r="O720">
        <v>1</v>
      </c>
      <c r="P720" t="s">
        <v>756</v>
      </c>
      <c r="Q720">
        <v>0</v>
      </c>
      <c r="R720" t="s">
        <v>62</v>
      </c>
    </row>
    <row r="721" spans="1:18">
      <c r="A721" t="s">
        <v>64</v>
      </c>
      <c r="B721">
        <v>308152953</v>
      </c>
      <c r="C721" t="s">
        <v>535</v>
      </c>
      <c r="D721">
        <v>2</v>
      </c>
      <c r="E721" s="30">
        <v>2.7049999999999999E-3</v>
      </c>
      <c r="F721" s="30">
        <v>5.4100000000000007E-3</v>
      </c>
      <c r="G721" s="30">
        <v>1</v>
      </c>
      <c r="H721" s="30">
        <v>5.4100000000000007E-3</v>
      </c>
      <c r="I721" s="30">
        <v>8.1150809999999999E-4</v>
      </c>
      <c r="J721" s="30">
        <v>4.5984919000000004E-3</v>
      </c>
      <c r="K721" t="s">
        <v>758</v>
      </c>
      <c r="L721" t="s">
        <v>759</v>
      </c>
      <c r="M721" t="s">
        <v>109</v>
      </c>
      <c r="N721">
        <v>1</v>
      </c>
      <c r="O721">
        <v>1</v>
      </c>
      <c r="P721" t="s">
        <v>758</v>
      </c>
      <c r="Q721">
        <v>0</v>
      </c>
      <c r="R721" t="s">
        <v>62</v>
      </c>
    </row>
    <row r="722" spans="1:18">
      <c r="A722" t="s">
        <v>538</v>
      </c>
      <c r="B722">
        <v>308152425</v>
      </c>
      <c r="C722" t="s">
        <v>539</v>
      </c>
      <c r="D722">
        <v>33</v>
      </c>
      <c r="E722" s="30">
        <v>8.796E-3</v>
      </c>
      <c r="F722" s="30">
        <v>0.29026799999999997</v>
      </c>
      <c r="G722" s="30">
        <v>0.7732500000000001</v>
      </c>
      <c r="H722" s="30">
        <v>0.22444973100000001</v>
      </c>
      <c r="I722" s="30">
        <v>3.3667796300000004E-2</v>
      </c>
      <c r="J722" s="30">
        <v>0.19078193470000002</v>
      </c>
      <c r="K722" t="s">
        <v>738</v>
      </c>
      <c r="L722" t="s">
        <v>739</v>
      </c>
      <c r="M722" t="s">
        <v>109</v>
      </c>
      <c r="N722">
        <v>1</v>
      </c>
      <c r="O722">
        <v>1</v>
      </c>
      <c r="P722" t="s">
        <v>738</v>
      </c>
      <c r="Q722">
        <v>0</v>
      </c>
      <c r="R722" t="s">
        <v>62</v>
      </c>
    </row>
    <row r="723" spans="1:18">
      <c r="A723" t="s">
        <v>538</v>
      </c>
      <c r="B723">
        <v>308152431</v>
      </c>
      <c r="C723" t="s">
        <v>539</v>
      </c>
      <c r="D723">
        <v>17</v>
      </c>
      <c r="E723" s="30">
        <v>8.796E-3</v>
      </c>
      <c r="F723" s="30">
        <v>0.149532</v>
      </c>
      <c r="G723" s="30">
        <v>0.7732500000000001</v>
      </c>
      <c r="H723" s="30">
        <v>0.11562561900000001</v>
      </c>
      <c r="I723" s="30">
        <v>1.7344016300000001E-2</v>
      </c>
      <c r="J723" s="30">
        <v>9.8281602699999998E-2</v>
      </c>
      <c r="K723" t="s">
        <v>108</v>
      </c>
      <c r="L723" t="s">
        <v>110</v>
      </c>
      <c r="M723" t="s">
        <v>109</v>
      </c>
      <c r="N723">
        <v>1</v>
      </c>
      <c r="O723">
        <v>1</v>
      </c>
      <c r="P723" t="s">
        <v>108</v>
      </c>
      <c r="Q723">
        <v>0</v>
      </c>
      <c r="R723" t="s">
        <v>62</v>
      </c>
    </row>
    <row r="724" spans="1:18">
      <c r="A724" t="s">
        <v>538</v>
      </c>
      <c r="B724">
        <v>308152425</v>
      </c>
      <c r="C724" t="s">
        <v>530</v>
      </c>
      <c r="D724">
        <v>140</v>
      </c>
      <c r="E724" s="30">
        <v>1.1696999999999999E-2</v>
      </c>
      <c r="F724" s="30">
        <v>1.63758</v>
      </c>
      <c r="G724" s="30">
        <v>0.7732500000000001</v>
      </c>
      <c r="H724" s="30">
        <v>1.2662587350000001</v>
      </c>
      <c r="I724" s="30">
        <v>0.18994070970000002</v>
      </c>
      <c r="J724" s="30">
        <v>1.0763180253</v>
      </c>
      <c r="K724" t="s">
        <v>738</v>
      </c>
      <c r="L724" t="s">
        <v>739</v>
      </c>
      <c r="M724" t="s">
        <v>109</v>
      </c>
      <c r="N724">
        <v>1</v>
      </c>
      <c r="O724">
        <v>1</v>
      </c>
      <c r="P724" t="s">
        <v>738</v>
      </c>
      <c r="Q724">
        <v>0</v>
      </c>
      <c r="R724" t="s">
        <v>62</v>
      </c>
    </row>
    <row r="725" spans="1:18">
      <c r="A725" t="s">
        <v>538</v>
      </c>
      <c r="B725">
        <v>308152425</v>
      </c>
      <c r="C725" t="s">
        <v>530</v>
      </c>
      <c r="D725">
        <v>5</v>
      </c>
      <c r="E725" s="30">
        <v>1.1696999999999999E-2</v>
      </c>
      <c r="F725" s="30">
        <v>5.8484999999999995E-2</v>
      </c>
      <c r="G725" s="30">
        <v>0.7732500000000001</v>
      </c>
      <c r="H725" s="30">
        <v>4.5223526300000004E-2</v>
      </c>
      <c r="I725" s="30">
        <v>6.7835968000000005E-3</v>
      </c>
      <c r="J725" s="30">
        <v>3.8439929500000004E-2</v>
      </c>
      <c r="K725" t="s">
        <v>738</v>
      </c>
      <c r="L725" t="s">
        <v>739</v>
      </c>
      <c r="M725" t="s">
        <v>109</v>
      </c>
      <c r="N725">
        <v>1</v>
      </c>
      <c r="O725">
        <v>1</v>
      </c>
      <c r="P725" t="s">
        <v>738</v>
      </c>
      <c r="Q725">
        <v>1</v>
      </c>
      <c r="R725" t="s">
        <v>62</v>
      </c>
    </row>
    <row r="726" spans="1:18">
      <c r="A726" t="s">
        <v>538</v>
      </c>
      <c r="B726">
        <v>308152427</v>
      </c>
      <c r="C726" t="s">
        <v>530</v>
      </c>
      <c r="D726">
        <v>2</v>
      </c>
      <c r="E726" s="30">
        <v>1.1696999999999999E-2</v>
      </c>
      <c r="F726" s="30">
        <v>2.3393999999999998E-2</v>
      </c>
      <c r="G726" s="30">
        <v>0.7732500000000001</v>
      </c>
      <c r="H726" s="30">
        <v>1.80894105E-2</v>
      </c>
      <c r="I726" s="30">
        <v>2.7134387000000001E-3</v>
      </c>
      <c r="J726" s="30">
        <v>1.5375971800000001E-2</v>
      </c>
      <c r="K726" t="s">
        <v>752</v>
      </c>
      <c r="L726" t="s">
        <v>753</v>
      </c>
      <c r="M726" t="s">
        <v>109</v>
      </c>
      <c r="N726">
        <v>1</v>
      </c>
      <c r="O726">
        <v>1</v>
      </c>
      <c r="P726" t="s">
        <v>752</v>
      </c>
      <c r="Q726">
        <v>0</v>
      </c>
      <c r="R726" t="s">
        <v>62</v>
      </c>
    </row>
    <row r="727" spans="1:18">
      <c r="A727" t="s">
        <v>538</v>
      </c>
      <c r="B727">
        <v>308152431</v>
      </c>
      <c r="C727" t="s">
        <v>530</v>
      </c>
      <c r="D727">
        <v>18</v>
      </c>
      <c r="E727" s="30">
        <v>1.1696999999999999E-2</v>
      </c>
      <c r="F727" s="30">
        <v>0.21054599999999998</v>
      </c>
      <c r="G727" s="30">
        <v>0.7732500000000001</v>
      </c>
      <c r="H727" s="30">
        <v>0.16280469450000001</v>
      </c>
      <c r="I727" s="30">
        <v>2.44209484E-2</v>
      </c>
      <c r="J727" s="30">
        <v>0.13838374610000001</v>
      </c>
      <c r="K727" t="s">
        <v>108</v>
      </c>
      <c r="L727" t="s">
        <v>110</v>
      </c>
      <c r="M727" t="s">
        <v>109</v>
      </c>
      <c r="N727">
        <v>1</v>
      </c>
      <c r="O727">
        <v>1</v>
      </c>
      <c r="P727" t="s">
        <v>108</v>
      </c>
      <c r="Q727">
        <v>1</v>
      </c>
      <c r="R727" t="s">
        <v>62</v>
      </c>
    </row>
    <row r="728" spans="1:18">
      <c r="A728" t="s">
        <v>538</v>
      </c>
      <c r="B728">
        <v>308152431</v>
      </c>
      <c r="C728" t="s">
        <v>530</v>
      </c>
      <c r="D728">
        <v>104</v>
      </c>
      <c r="E728" s="30">
        <v>1.1696999999999999E-2</v>
      </c>
      <c r="F728" s="30">
        <v>1.216488</v>
      </c>
      <c r="G728" s="30">
        <v>0.7732500000000001</v>
      </c>
      <c r="H728" s="30">
        <v>0.94064934600000005</v>
      </c>
      <c r="I728" s="30">
        <v>0.14109881290000001</v>
      </c>
      <c r="J728" s="30">
        <v>0.79955053310000002</v>
      </c>
      <c r="K728" t="s">
        <v>108</v>
      </c>
      <c r="L728" t="s">
        <v>110</v>
      </c>
      <c r="M728" t="s">
        <v>109</v>
      </c>
      <c r="N728">
        <v>1</v>
      </c>
      <c r="O728">
        <v>1</v>
      </c>
      <c r="P728" t="s">
        <v>108</v>
      </c>
      <c r="Q728">
        <v>0</v>
      </c>
      <c r="R728" t="s">
        <v>62</v>
      </c>
    </row>
    <row r="729" spans="1:18">
      <c r="A729" t="s">
        <v>538</v>
      </c>
      <c r="B729">
        <v>308152447</v>
      </c>
      <c r="C729" t="s">
        <v>530</v>
      </c>
      <c r="D729">
        <v>2</v>
      </c>
      <c r="E729" s="30">
        <v>1.1696999999999999E-2</v>
      </c>
      <c r="F729" s="30">
        <v>2.3393999999999998E-2</v>
      </c>
      <c r="G729" s="30">
        <v>0.7732500000000001</v>
      </c>
      <c r="H729" s="30">
        <v>1.80894105E-2</v>
      </c>
      <c r="I729" s="30">
        <v>2.7134387000000001E-3</v>
      </c>
      <c r="J729" s="30">
        <v>1.5375971800000001E-2</v>
      </c>
      <c r="K729" t="s">
        <v>740</v>
      </c>
      <c r="L729" t="s">
        <v>741</v>
      </c>
      <c r="M729" t="s">
        <v>109</v>
      </c>
      <c r="N729">
        <v>1</v>
      </c>
      <c r="O729">
        <v>1</v>
      </c>
      <c r="P729" t="s">
        <v>740</v>
      </c>
      <c r="Q729">
        <v>0</v>
      </c>
      <c r="R729" t="s">
        <v>62</v>
      </c>
    </row>
    <row r="730" spans="1:18">
      <c r="A730" t="s">
        <v>538</v>
      </c>
      <c r="B730">
        <v>308152449</v>
      </c>
      <c r="C730" t="s">
        <v>530</v>
      </c>
      <c r="D730">
        <v>2</v>
      </c>
      <c r="E730" s="30">
        <v>1.1696999999999999E-2</v>
      </c>
      <c r="F730" s="30">
        <v>2.3393999999999998E-2</v>
      </c>
      <c r="G730" s="30">
        <v>0.7732500000000001</v>
      </c>
      <c r="H730" s="30">
        <v>1.80894105E-2</v>
      </c>
      <c r="I730" s="30">
        <v>2.7134387000000001E-3</v>
      </c>
      <c r="J730" s="30">
        <v>1.5375971800000001E-2</v>
      </c>
      <c r="K730" t="s">
        <v>742</v>
      </c>
      <c r="L730" t="s">
        <v>743</v>
      </c>
      <c r="M730" t="s">
        <v>109</v>
      </c>
      <c r="N730">
        <v>1</v>
      </c>
      <c r="O730">
        <v>1</v>
      </c>
      <c r="P730" t="s">
        <v>742</v>
      </c>
      <c r="Q730">
        <v>0</v>
      </c>
      <c r="R730" t="s">
        <v>62</v>
      </c>
    </row>
    <row r="731" spans="1:18">
      <c r="A731" t="s">
        <v>538</v>
      </c>
      <c r="B731">
        <v>308152673</v>
      </c>
      <c r="C731" t="s">
        <v>530</v>
      </c>
      <c r="D731">
        <v>2</v>
      </c>
      <c r="E731" s="30">
        <v>1.1696999999999999E-2</v>
      </c>
      <c r="F731" s="30">
        <v>2.3393999999999998E-2</v>
      </c>
      <c r="G731" s="30">
        <v>0.7732500000000001</v>
      </c>
      <c r="H731" s="30">
        <v>1.80894105E-2</v>
      </c>
      <c r="I731" s="30">
        <v>2.7134387000000001E-3</v>
      </c>
      <c r="J731" s="30">
        <v>1.5375971800000001E-2</v>
      </c>
      <c r="K731" t="s">
        <v>762</v>
      </c>
      <c r="L731" t="s">
        <v>763</v>
      </c>
      <c r="M731" t="s">
        <v>109</v>
      </c>
      <c r="N731">
        <v>1</v>
      </c>
      <c r="O731">
        <v>1</v>
      </c>
      <c r="P731" t="s">
        <v>762</v>
      </c>
      <c r="Q731">
        <v>0</v>
      </c>
      <c r="R731" t="s">
        <v>62</v>
      </c>
    </row>
    <row r="732" spans="1:18">
      <c r="A732" t="s">
        <v>538</v>
      </c>
      <c r="B732">
        <v>308152900</v>
      </c>
      <c r="C732" t="s">
        <v>530</v>
      </c>
      <c r="D732">
        <v>2</v>
      </c>
      <c r="E732" s="30">
        <v>1.1696999999999999E-2</v>
      </c>
      <c r="F732" s="30">
        <v>2.3393999999999998E-2</v>
      </c>
      <c r="G732" s="30">
        <v>0.7732500000000001</v>
      </c>
      <c r="H732" s="30">
        <v>1.80894105E-2</v>
      </c>
      <c r="I732" s="30">
        <v>2.7134387000000001E-3</v>
      </c>
      <c r="J732" s="30">
        <v>1.5375971800000001E-2</v>
      </c>
      <c r="K732" t="s">
        <v>754</v>
      </c>
      <c r="L732" t="s">
        <v>755</v>
      </c>
      <c r="M732" t="s">
        <v>109</v>
      </c>
      <c r="N732">
        <v>1</v>
      </c>
      <c r="O732">
        <v>1</v>
      </c>
      <c r="P732" t="s">
        <v>754</v>
      </c>
      <c r="Q732">
        <v>0</v>
      </c>
      <c r="R732" t="s">
        <v>62</v>
      </c>
    </row>
    <row r="733" spans="1:18">
      <c r="A733" t="s">
        <v>538</v>
      </c>
      <c r="B733">
        <v>308152952</v>
      </c>
      <c r="C733" t="s">
        <v>530</v>
      </c>
      <c r="D733">
        <v>2</v>
      </c>
      <c r="E733" s="30">
        <v>1.1696999999999999E-2</v>
      </c>
      <c r="F733" s="30">
        <v>2.3393999999999998E-2</v>
      </c>
      <c r="G733" s="30">
        <v>0.7732500000000001</v>
      </c>
      <c r="H733" s="30">
        <v>1.80894105E-2</v>
      </c>
      <c r="I733" s="30">
        <v>2.7134387000000001E-3</v>
      </c>
      <c r="J733" s="30">
        <v>1.5375971800000001E-2</v>
      </c>
      <c r="K733" t="s">
        <v>756</v>
      </c>
      <c r="L733" t="s">
        <v>757</v>
      </c>
      <c r="M733" t="s">
        <v>109</v>
      </c>
      <c r="N733">
        <v>1</v>
      </c>
      <c r="O733">
        <v>1</v>
      </c>
      <c r="P733" t="s">
        <v>756</v>
      </c>
      <c r="Q733">
        <v>0</v>
      </c>
      <c r="R733" t="s">
        <v>62</v>
      </c>
    </row>
    <row r="734" spans="1:18">
      <c r="A734" t="s">
        <v>538</v>
      </c>
      <c r="B734">
        <v>308152953</v>
      </c>
      <c r="C734" t="s">
        <v>530</v>
      </c>
      <c r="D734">
        <v>2</v>
      </c>
      <c r="E734" s="30">
        <v>1.1696999999999999E-2</v>
      </c>
      <c r="F734" s="30">
        <v>2.3393999999999998E-2</v>
      </c>
      <c r="G734" s="30">
        <v>0.7732500000000001</v>
      </c>
      <c r="H734" s="30">
        <v>1.80894105E-2</v>
      </c>
      <c r="I734" s="30">
        <v>2.7134387000000001E-3</v>
      </c>
      <c r="J734" s="30">
        <v>1.5375971800000001E-2</v>
      </c>
      <c r="K734" t="s">
        <v>758</v>
      </c>
      <c r="L734" t="s">
        <v>759</v>
      </c>
      <c r="M734" t="s">
        <v>109</v>
      </c>
      <c r="N734">
        <v>1</v>
      </c>
      <c r="O734">
        <v>1</v>
      </c>
      <c r="P734" t="s">
        <v>758</v>
      </c>
      <c r="Q734">
        <v>0</v>
      </c>
      <c r="R734" t="s">
        <v>62</v>
      </c>
    </row>
    <row r="735" spans="1:18">
      <c r="A735" t="s">
        <v>538</v>
      </c>
      <c r="B735">
        <v>308152955</v>
      </c>
      <c r="C735" t="s">
        <v>530</v>
      </c>
      <c r="D735">
        <v>2</v>
      </c>
      <c r="E735" s="30">
        <v>1.1696999999999999E-2</v>
      </c>
      <c r="F735" s="30">
        <v>2.3393999999999998E-2</v>
      </c>
      <c r="G735" s="30">
        <v>0.7732500000000001</v>
      </c>
      <c r="H735" s="30">
        <v>1.80894105E-2</v>
      </c>
      <c r="I735" s="30">
        <v>2.7134387000000001E-3</v>
      </c>
      <c r="J735" s="30">
        <v>1.5375971800000001E-2</v>
      </c>
      <c r="K735" t="s">
        <v>760</v>
      </c>
      <c r="L735" t="s">
        <v>761</v>
      </c>
      <c r="M735" t="s">
        <v>109</v>
      </c>
      <c r="N735">
        <v>1</v>
      </c>
      <c r="O735">
        <v>1</v>
      </c>
      <c r="P735" t="s">
        <v>760</v>
      </c>
      <c r="Q735">
        <v>0</v>
      </c>
      <c r="R735" t="s">
        <v>62</v>
      </c>
    </row>
    <row r="736" spans="1:18">
      <c r="A736" t="s">
        <v>538</v>
      </c>
      <c r="B736">
        <v>308152956</v>
      </c>
      <c r="C736" t="s">
        <v>530</v>
      </c>
      <c r="D736">
        <v>1</v>
      </c>
      <c r="E736" s="30">
        <v>1.1696999999999999E-2</v>
      </c>
      <c r="F736" s="30">
        <v>1.1696999999999999E-2</v>
      </c>
      <c r="G736" s="30">
        <v>0.7732500000000001</v>
      </c>
      <c r="H736" s="30">
        <v>9.0447053000000006E-3</v>
      </c>
      <c r="I736" s="30">
        <v>1.3567194000000001E-3</v>
      </c>
      <c r="J736" s="30">
        <v>7.6879859000000004E-3</v>
      </c>
      <c r="K736" t="s">
        <v>744</v>
      </c>
      <c r="L736" t="s">
        <v>745</v>
      </c>
      <c r="M736" t="s">
        <v>109</v>
      </c>
      <c r="N736">
        <v>1</v>
      </c>
      <c r="O736">
        <v>1</v>
      </c>
      <c r="P736" t="s">
        <v>744</v>
      </c>
      <c r="Q736">
        <v>0</v>
      </c>
      <c r="R736" t="s">
        <v>62</v>
      </c>
    </row>
    <row r="737" spans="1:18">
      <c r="A737" t="s">
        <v>538</v>
      </c>
      <c r="B737">
        <v>308152957</v>
      </c>
      <c r="C737" t="s">
        <v>530</v>
      </c>
      <c r="D737">
        <v>1</v>
      </c>
      <c r="E737" s="30">
        <v>1.1696999999999999E-2</v>
      </c>
      <c r="F737" s="30">
        <v>1.1696999999999999E-2</v>
      </c>
      <c r="G737" s="30">
        <v>0.7732500000000001</v>
      </c>
      <c r="H737" s="30">
        <v>9.0447053000000006E-3</v>
      </c>
      <c r="I737" s="30">
        <v>1.3567194000000001E-3</v>
      </c>
      <c r="J737" s="30">
        <v>7.6879859000000004E-3</v>
      </c>
      <c r="K737" t="s">
        <v>746</v>
      </c>
      <c r="L737" t="s">
        <v>747</v>
      </c>
      <c r="M737" t="s">
        <v>109</v>
      </c>
      <c r="N737">
        <v>1</v>
      </c>
      <c r="O737">
        <v>1</v>
      </c>
      <c r="P737" t="s">
        <v>746</v>
      </c>
      <c r="Q737">
        <v>0</v>
      </c>
      <c r="R737" t="s">
        <v>62</v>
      </c>
    </row>
    <row r="738" spans="1:18">
      <c r="A738" t="s">
        <v>538</v>
      </c>
      <c r="B738">
        <v>308152958</v>
      </c>
      <c r="C738" t="s">
        <v>530</v>
      </c>
      <c r="D738">
        <v>1</v>
      </c>
      <c r="E738" s="30">
        <v>1.1696999999999999E-2</v>
      </c>
      <c r="F738" s="30">
        <v>1.1696999999999999E-2</v>
      </c>
      <c r="G738" s="30">
        <v>0.7732500000000001</v>
      </c>
      <c r="H738" s="30">
        <v>9.0447053000000006E-3</v>
      </c>
      <c r="I738" s="30">
        <v>1.3567194000000001E-3</v>
      </c>
      <c r="J738" s="30">
        <v>7.6879859000000004E-3</v>
      </c>
      <c r="K738" t="s">
        <v>748</v>
      </c>
      <c r="L738" t="s">
        <v>749</v>
      </c>
      <c r="M738" t="s">
        <v>109</v>
      </c>
      <c r="N738">
        <v>1</v>
      </c>
      <c r="O738">
        <v>1</v>
      </c>
      <c r="P738" t="s">
        <v>748</v>
      </c>
      <c r="Q738">
        <v>0</v>
      </c>
      <c r="R738" t="s">
        <v>62</v>
      </c>
    </row>
    <row r="739" spans="1:18">
      <c r="A739" t="s">
        <v>538</v>
      </c>
      <c r="B739">
        <v>308152959</v>
      </c>
      <c r="C739" t="s">
        <v>530</v>
      </c>
      <c r="D739">
        <v>1</v>
      </c>
      <c r="E739" s="30">
        <v>1.1696999999999999E-2</v>
      </c>
      <c r="F739" s="30">
        <v>1.1696999999999999E-2</v>
      </c>
      <c r="G739" s="30">
        <v>0.7732500000000001</v>
      </c>
      <c r="H739" s="30">
        <v>9.0447053000000006E-3</v>
      </c>
      <c r="I739" s="30">
        <v>1.3567194000000001E-3</v>
      </c>
      <c r="J739" s="30">
        <v>7.6879859000000004E-3</v>
      </c>
      <c r="K739" t="s">
        <v>750</v>
      </c>
      <c r="L739" t="s">
        <v>751</v>
      </c>
      <c r="M739" t="s">
        <v>109</v>
      </c>
      <c r="N739">
        <v>1</v>
      </c>
      <c r="O739">
        <v>1</v>
      </c>
      <c r="P739" t="s">
        <v>750</v>
      </c>
      <c r="Q739">
        <v>0</v>
      </c>
      <c r="R739" t="s">
        <v>62</v>
      </c>
    </row>
    <row r="740" spans="1:18">
      <c r="A740" t="s">
        <v>538</v>
      </c>
      <c r="B740">
        <v>308152425</v>
      </c>
      <c r="C740" t="s">
        <v>573</v>
      </c>
      <c r="D740">
        <v>13</v>
      </c>
      <c r="E740" s="30">
        <v>1.769E-3</v>
      </c>
      <c r="F740" s="30">
        <v>2.2997E-2</v>
      </c>
      <c r="G740" s="30">
        <v>0.7732500000000001</v>
      </c>
      <c r="H740" s="30">
        <v>1.7782430300000002E-2</v>
      </c>
      <c r="I740" s="30">
        <v>2.6673911999999999E-3</v>
      </c>
      <c r="J740" s="30">
        <v>1.5115039E-2</v>
      </c>
      <c r="K740" t="s">
        <v>738</v>
      </c>
      <c r="L740" t="s">
        <v>739</v>
      </c>
      <c r="M740" t="s">
        <v>109</v>
      </c>
      <c r="N740">
        <v>1</v>
      </c>
      <c r="O740">
        <v>1</v>
      </c>
      <c r="P740" t="s">
        <v>738</v>
      </c>
      <c r="Q740">
        <v>0</v>
      </c>
      <c r="R740" t="s">
        <v>62</v>
      </c>
    </row>
    <row r="741" spans="1:18">
      <c r="A741" t="s">
        <v>538</v>
      </c>
      <c r="B741">
        <v>308152431</v>
      </c>
      <c r="C741" t="s">
        <v>573</v>
      </c>
      <c r="D741">
        <v>6</v>
      </c>
      <c r="E741" s="30">
        <v>1.769E-3</v>
      </c>
      <c r="F741" s="30">
        <v>1.0614E-2</v>
      </c>
      <c r="G741" s="30">
        <v>0.7732500000000001</v>
      </c>
      <c r="H741" s="30">
        <v>8.2072754999999997E-3</v>
      </c>
      <c r="I741" s="30">
        <v>1.2311036000000001E-3</v>
      </c>
      <c r="J741" s="30">
        <v>6.9761719000000005E-3</v>
      </c>
      <c r="K741" t="s">
        <v>108</v>
      </c>
      <c r="L741" t="s">
        <v>110</v>
      </c>
      <c r="M741" t="s">
        <v>109</v>
      </c>
      <c r="N741">
        <v>1</v>
      </c>
      <c r="O741">
        <v>1</v>
      </c>
      <c r="P741" t="s">
        <v>108</v>
      </c>
      <c r="Q741">
        <v>0</v>
      </c>
      <c r="R741" t="s">
        <v>62</v>
      </c>
    </row>
    <row r="742" spans="1:18">
      <c r="A742" t="s">
        <v>538</v>
      </c>
      <c r="B742">
        <v>308152425</v>
      </c>
      <c r="C742" t="s">
        <v>535</v>
      </c>
      <c r="D742">
        <v>1</v>
      </c>
      <c r="E742" s="30">
        <v>2.0539999999999998E-3</v>
      </c>
      <c r="F742" s="30">
        <v>2.0539999999999998E-3</v>
      </c>
      <c r="G742" s="30">
        <v>0.7732500000000001</v>
      </c>
      <c r="H742" s="30">
        <v>1.5882555E-3</v>
      </c>
      <c r="I742" s="30">
        <v>2.3824070000000002E-4</v>
      </c>
      <c r="J742" s="30">
        <v>1.3500148000000001E-3</v>
      </c>
      <c r="K742" t="s">
        <v>738</v>
      </c>
      <c r="L742" t="s">
        <v>739</v>
      </c>
      <c r="M742" t="s">
        <v>109</v>
      </c>
      <c r="N742">
        <v>1</v>
      </c>
      <c r="O742">
        <v>1</v>
      </c>
      <c r="P742" t="s">
        <v>738</v>
      </c>
      <c r="Q742">
        <v>1</v>
      </c>
      <c r="R742" t="s">
        <v>62</v>
      </c>
    </row>
    <row r="743" spans="1:18">
      <c r="A743" t="s">
        <v>538</v>
      </c>
      <c r="B743">
        <v>308152425</v>
      </c>
      <c r="C743" t="s">
        <v>535</v>
      </c>
      <c r="D743">
        <v>66</v>
      </c>
      <c r="E743" s="30">
        <v>2.0539999999999998E-3</v>
      </c>
      <c r="F743" s="30">
        <v>0.13556399999999999</v>
      </c>
      <c r="G743" s="30">
        <v>0.7732500000000001</v>
      </c>
      <c r="H743" s="30">
        <v>0.104824863</v>
      </c>
      <c r="I743" s="30">
        <v>1.5723886700000002E-2</v>
      </c>
      <c r="J743" s="30">
        <v>8.9100976300000009E-2</v>
      </c>
      <c r="K743" t="s">
        <v>738</v>
      </c>
      <c r="L743" t="s">
        <v>739</v>
      </c>
      <c r="M743" t="s">
        <v>109</v>
      </c>
      <c r="N743">
        <v>1</v>
      </c>
      <c r="O743">
        <v>1</v>
      </c>
      <c r="P743" t="s">
        <v>738</v>
      </c>
      <c r="Q743">
        <v>0</v>
      </c>
      <c r="R743" t="s">
        <v>62</v>
      </c>
    </row>
    <row r="744" spans="1:18">
      <c r="A744" t="s">
        <v>538</v>
      </c>
      <c r="B744">
        <v>308152431</v>
      </c>
      <c r="C744" t="s">
        <v>535</v>
      </c>
      <c r="D744">
        <v>32</v>
      </c>
      <c r="E744" s="30">
        <v>2.0539999999999998E-3</v>
      </c>
      <c r="F744" s="30">
        <v>6.5727999999999995E-2</v>
      </c>
      <c r="G744" s="30">
        <v>0.7732500000000001</v>
      </c>
      <c r="H744" s="30">
        <v>5.0824176000000006E-2</v>
      </c>
      <c r="I744" s="30">
        <v>7.6237026000000006E-3</v>
      </c>
      <c r="J744" s="30">
        <v>4.3200473400000002E-2</v>
      </c>
      <c r="K744" t="s">
        <v>108</v>
      </c>
      <c r="L744" t="s">
        <v>110</v>
      </c>
      <c r="M744" t="s">
        <v>109</v>
      </c>
      <c r="N744">
        <v>1</v>
      </c>
      <c r="O744">
        <v>1</v>
      </c>
      <c r="P744" t="s">
        <v>108</v>
      </c>
      <c r="Q744">
        <v>0</v>
      </c>
      <c r="R744" t="s">
        <v>62</v>
      </c>
    </row>
    <row r="745" spans="1:18">
      <c r="A745" t="s">
        <v>538</v>
      </c>
      <c r="B745">
        <v>308152447</v>
      </c>
      <c r="C745" t="s">
        <v>535</v>
      </c>
      <c r="D745">
        <v>1</v>
      </c>
      <c r="E745" s="30">
        <v>2.0539999999999998E-3</v>
      </c>
      <c r="F745" s="30">
        <v>2.0539999999999998E-3</v>
      </c>
      <c r="G745" s="30">
        <v>0.7732500000000001</v>
      </c>
      <c r="H745" s="30">
        <v>1.5882555E-3</v>
      </c>
      <c r="I745" s="30">
        <v>2.3824070000000002E-4</v>
      </c>
      <c r="J745" s="30">
        <v>1.3500148000000001E-3</v>
      </c>
      <c r="K745" t="s">
        <v>740</v>
      </c>
      <c r="L745" t="s">
        <v>741</v>
      </c>
      <c r="M745" t="s">
        <v>109</v>
      </c>
      <c r="N745">
        <v>1</v>
      </c>
      <c r="O745">
        <v>1</v>
      </c>
      <c r="P745" t="s">
        <v>740</v>
      </c>
      <c r="Q745">
        <v>0</v>
      </c>
      <c r="R745" t="s">
        <v>62</v>
      </c>
    </row>
    <row r="746" spans="1:18">
      <c r="A746" t="s">
        <v>538</v>
      </c>
      <c r="B746">
        <v>308152449</v>
      </c>
      <c r="C746" t="s">
        <v>535</v>
      </c>
      <c r="D746">
        <v>1</v>
      </c>
      <c r="E746" s="30">
        <v>2.0539999999999998E-3</v>
      </c>
      <c r="F746" s="30">
        <v>2.0539999999999998E-3</v>
      </c>
      <c r="G746" s="30">
        <v>0.7732500000000001</v>
      </c>
      <c r="H746" s="30">
        <v>1.5882555E-3</v>
      </c>
      <c r="I746" s="30">
        <v>2.3824070000000002E-4</v>
      </c>
      <c r="J746" s="30">
        <v>1.3500148000000001E-3</v>
      </c>
      <c r="K746" t="s">
        <v>742</v>
      </c>
      <c r="L746" t="s">
        <v>743</v>
      </c>
      <c r="M746" t="s">
        <v>109</v>
      </c>
      <c r="N746">
        <v>1</v>
      </c>
      <c r="O746">
        <v>1</v>
      </c>
      <c r="P746" t="s">
        <v>742</v>
      </c>
      <c r="Q746">
        <v>0</v>
      </c>
      <c r="R746" t="s">
        <v>62</v>
      </c>
    </row>
    <row r="747" spans="1:18">
      <c r="A747" t="s">
        <v>538</v>
      </c>
      <c r="B747">
        <v>308152673</v>
      </c>
      <c r="C747" t="s">
        <v>535</v>
      </c>
      <c r="D747">
        <v>1</v>
      </c>
      <c r="E747" s="30">
        <v>2.0539999999999998E-3</v>
      </c>
      <c r="F747" s="30">
        <v>2.0539999999999998E-3</v>
      </c>
      <c r="G747" s="30">
        <v>0.7732500000000001</v>
      </c>
      <c r="H747" s="30">
        <v>1.5882555E-3</v>
      </c>
      <c r="I747" s="30">
        <v>2.3824070000000002E-4</v>
      </c>
      <c r="J747" s="30">
        <v>1.3500148000000001E-3</v>
      </c>
      <c r="K747" t="s">
        <v>762</v>
      </c>
      <c r="L747" t="s">
        <v>763</v>
      </c>
      <c r="M747" t="s">
        <v>109</v>
      </c>
      <c r="N747">
        <v>1</v>
      </c>
      <c r="O747">
        <v>1</v>
      </c>
      <c r="P747" t="s">
        <v>762</v>
      </c>
      <c r="Q747">
        <v>0</v>
      </c>
      <c r="R747" t="s">
        <v>62</v>
      </c>
    </row>
    <row r="748" spans="1:18">
      <c r="A748" t="s">
        <v>538</v>
      </c>
      <c r="B748">
        <v>308152900</v>
      </c>
      <c r="C748" t="s">
        <v>535</v>
      </c>
      <c r="D748">
        <v>1</v>
      </c>
      <c r="E748" s="30">
        <v>2.0539999999999998E-3</v>
      </c>
      <c r="F748" s="30">
        <v>2.0539999999999998E-3</v>
      </c>
      <c r="G748" s="30">
        <v>0.7732500000000001</v>
      </c>
      <c r="H748" s="30">
        <v>1.5882555E-3</v>
      </c>
      <c r="I748" s="30">
        <v>2.3824070000000002E-4</v>
      </c>
      <c r="J748" s="30">
        <v>1.3500148000000001E-3</v>
      </c>
      <c r="K748" t="s">
        <v>754</v>
      </c>
      <c r="L748" t="s">
        <v>755</v>
      </c>
      <c r="M748" t="s">
        <v>109</v>
      </c>
      <c r="N748">
        <v>1</v>
      </c>
      <c r="O748">
        <v>1</v>
      </c>
      <c r="P748" t="s">
        <v>754</v>
      </c>
      <c r="Q748">
        <v>0</v>
      </c>
      <c r="R748" t="s">
        <v>62</v>
      </c>
    </row>
    <row r="749" spans="1:18">
      <c r="A749" t="s">
        <v>538</v>
      </c>
      <c r="B749">
        <v>308152952</v>
      </c>
      <c r="C749" t="s">
        <v>535</v>
      </c>
      <c r="D749">
        <v>1</v>
      </c>
      <c r="E749" s="30">
        <v>2.0539999999999998E-3</v>
      </c>
      <c r="F749" s="30">
        <v>2.0539999999999998E-3</v>
      </c>
      <c r="G749" s="30">
        <v>0.7732500000000001</v>
      </c>
      <c r="H749" s="30">
        <v>1.5882555E-3</v>
      </c>
      <c r="I749" s="30">
        <v>2.3824070000000002E-4</v>
      </c>
      <c r="J749" s="30">
        <v>1.3500148000000001E-3</v>
      </c>
      <c r="K749" t="s">
        <v>756</v>
      </c>
      <c r="L749" t="s">
        <v>757</v>
      </c>
      <c r="M749" t="s">
        <v>109</v>
      </c>
      <c r="N749">
        <v>1</v>
      </c>
      <c r="O749">
        <v>1</v>
      </c>
      <c r="P749" t="s">
        <v>756</v>
      </c>
      <c r="Q749">
        <v>0</v>
      </c>
      <c r="R749" t="s">
        <v>62</v>
      </c>
    </row>
    <row r="750" spans="1:18">
      <c r="A750" t="s">
        <v>538</v>
      </c>
      <c r="B750">
        <v>308152953</v>
      </c>
      <c r="C750" t="s">
        <v>535</v>
      </c>
      <c r="D750">
        <v>1</v>
      </c>
      <c r="E750" s="30">
        <v>2.0539999999999998E-3</v>
      </c>
      <c r="F750" s="30">
        <v>2.0539999999999998E-3</v>
      </c>
      <c r="G750" s="30">
        <v>0.7732500000000001</v>
      </c>
      <c r="H750" s="30">
        <v>1.5882555E-3</v>
      </c>
      <c r="I750" s="30">
        <v>2.3824070000000002E-4</v>
      </c>
      <c r="J750" s="30">
        <v>1.3500148000000001E-3</v>
      </c>
      <c r="K750" t="s">
        <v>758</v>
      </c>
      <c r="L750" t="s">
        <v>759</v>
      </c>
      <c r="M750" t="s">
        <v>109</v>
      </c>
      <c r="N750">
        <v>1</v>
      </c>
      <c r="O750">
        <v>1</v>
      </c>
      <c r="P750" t="s">
        <v>758</v>
      </c>
      <c r="Q750">
        <v>0</v>
      </c>
      <c r="R750" t="s">
        <v>62</v>
      </c>
    </row>
    <row r="751" spans="1:18">
      <c r="A751" t="s">
        <v>538</v>
      </c>
      <c r="B751">
        <v>308152955</v>
      </c>
      <c r="C751" t="s">
        <v>535</v>
      </c>
      <c r="D751">
        <v>1</v>
      </c>
      <c r="E751" s="30">
        <v>2.0539999999999998E-3</v>
      </c>
      <c r="F751" s="30">
        <v>2.0539999999999998E-3</v>
      </c>
      <c r="G751" s="30">
        <v>0.7732500000000001</v>
      </c>
      <c r="H751" s="30">
        <v>1.5882555E-3</v>
      </c>
      <c r="I751" s="30">
        <v>2.3824070000000002E-4</v>
      </c>
      <c r="J751" s="30">
        <v>1.3500148000000001E-3</v>
      </c>
      <c r="K751" t="s">
        <v>760</v>
      </c>
      <c r="L751" t="s">
        <v>761</v>
      </c>
      <c r="M751" t="s">
        <v>109</v>
      </c>
      <c r="N751">
        <v>1</v>
      </c>
      <c r="O751">
        <v>1</v>
      </c>
      <c r="P751" t="s">
        <v>760</v>
      </c>
      <c r="Q751">
        <v>0</v>
      </c>
      <c r="R751" t="s">
        <v>62</v>
      </c>
    </row>
    <row r="752" spans="1:18">
      <c r="A752" t="s">
        <v>538</v>
      </c>
      <c r="B752">
        <v>308152956</v>
      </c>
      <c r="C752" t="s">
        <v>535</v>
      </c>
      <c r="D752">
        <v>1</v>
      </c>
      <c r="E752" s="30">
        <v>2.0539999999999998E-3</v>
      </c>
      <c r="F752" s="30">
        <v>2.0539999999999998E-3</v>
      </c>
      <c r="G752" s="30">
        <v>0.7732500000000001</v>
      </c>
      <c r="H752" s="30">
        <v>1.5882555E-3</v>
      </c>
      <c r="I752" s="30">
        <v>2.3824070000000002E-4</v>
      </c>
      <c r="J752" s="30">
        <v>1.3500148000000001E-3</v>
      </c>
      <c r="K752" t="s">
        <v>744</v>
      </c>
      <c r="L752" t="s">
        <v>745</v>
      </c>
      <c r="M752" t="s">
        <v>109</v>
      </c>
      <c r="N752">
        <v>1</v>
      </c>
      <c r="O752">
        <v>1</v>
      </c>
      <c r="P752" t="s">
        <v>744</v>
      </c>
      <c r="Q752">
        <v>0</v>
      </c>
      <c r="R752" t="s">
        <v>62</v>
      </c>
    </row>
    <row r="753" spans="1:18">
      <c r="A753" t="s">
        <v>538</v>
      </c>
      <c r="B753">
        <v>308152957</v>
      </c>
      <c r="C753" t="s">
        <v>535</v>
      </c>
      <c r="D753">
        <v>1</v>
      </c>
      <c r="E753" s="30">
        <v>2.0539999999999998E-3</v>
      </c>
      <c r="F753" s="30">
        <v>2.0539999999999998E-3</v>
      </c>
      <c r="G753" s="30">
        <v>0.7732500000000001</v>
      </c>
      <c r="H753" s="30">
        <v>1.5882555E-3</v>
      </c>
      <c r="I753" s="30">
        <v>2.3824070000000002E-4</v>
      </c>
      <c r="J753" s="30">
        <v>1.3500148000000001E-3</v>
      </c>
      <c r="K753" t="s">
        <v>746</v>
      </c>
      <c r="L753" t="s">
        <v>747</v>
      </c>
      <c r="M753" t="s">
        <v>109</v>
      </c>
      <c r="N753">
        <v>1</v>
      </c>
      <c r="O753">
        <v>1</v>
      </c>
      <c r="P753" t="s">
        <v>746</v>
      </c>
      <c r="Q753">
        <v>0</v>
      </c>
      <c r="R753" t="s">
        <v>62</v>
      </c>
    </row>
    <row r="754" spans="1:18">
      <c r="A754" t="s">
        <v>538</v>
      </c>
      <c r="B754">
        <v>308152958</v>
      </c>
      <c r="C754" t="s">
        <v>535</v>
      </c>
      <c r="D754">
        <v>1</v>
      </c>
      <c r="E754" s="30">
        <v>2.0539999999999998E-3</v>
      </c>
      <c r="F754" s="30">
        <v>2.0539999999999998E-3</v>
      </c>
      <c r="G754" s="30">
        <v>0.7732500000000001</v>
      </c>
      <c r="H754" s="30">
        <v>1.5882555E-3</v>
      </c>
      <c r="I754" s="30">
        <v>2.3824070000000002E-4</v>
      </c>
      <c r="J754" s="30">
        <v>1.3500148000000001E-3</v>
      </c>
      <c r="K754" t="s">
        <v>748</v>
      </c>
      <c r="L754" t="s">
        <v>749</v>
      </c>
      <c r="M754" t="s">
        <v>109</v>
      </c>
      <c r="N754">
        <v>1</v>
      </c>
      <c r="O754">
        <v>1</v>
      </c>
      <c r="P754" t="s">
        <v>748</v>
      </c>
      <c r="Q754">
        <v>0</v>
      </c>
      <c r="R754" t="s">
        <v>62</v>
      </c>
    </row>
    <row r="755" spans="1:18">
      <c r="A755" t="s">
        <v>538</v>
      </c>
      <c r="B755">
        <v>308152959</v>
      </c>
      <c r="C755" t="s">
        <v>535</v>
      </c>
      <c r="D755">
        <v>1</v>
      </c>
      <c r="E755" s="30">
        <v>2.0539999999999998E-3</v>
      </c>
      <c r="F755" s="30">
        <v>2.0539999999999998E-3</v>
      </c>
      <c r="G755" s="30">
        <v>0.7732500000000001</v>
      </c>
      <c r="H755" s="30">
        <v>1.5882555E-3</v>
      </c>
      <c r="I755" s="30">
        <v>2.3824070000000002E-4</v>
      </c>
      <c r="J755" s="30">
        <v>1.3500148000000001E-3</v>
      </c>
      <c r="K755" t="s">
        <v>750</v>
      </c>
      <c r="L755" t="s">
        <v>751</v>
      </c>
      <c r="M755" t="s">
        <v>109</v>
      </c>
      <c r="N755">
        <v>1</v>
      </c>
      <c r="O755">
        <v>1</v>
      </c>
      <c r="P755" t="s">
        <v>750</v>
      </c>
      <c r="Q755">
        <v>0</v>
      </c>
      <c r="R755" t="s">
        <v>62</v>
      </c>
    </row>
    <row r="756" spans="1:18">
      <c r="A756" t="s">
        <v>538</v>
      </c>
      <c r="B756">
        <v>308152425</v>
      </c>
      <c r="C756" t="s">
        <v>539</v>
      </c>
      <c r="D756">
        <v>4</v>
      </c>
      <c r="E756" s="30">
        <v>7.9179999999999997E-3</v>
      </c>
      <c r="F756" s="30">
        <v>3.1671999999999999E-2</v>
      </c>
      <c r="G756" s="30">
        <v>0.7732500000000001</v>
      </c>
      <c r="H756" s="30">
        <v>2.4490374000000002E-2</v>
      </c>
      <c r="I756" s="30">
        <v>3.6735928000000001E-3</v>
      </c>
      <c r="J756" s="30">
        <v>2.0816781200000002E-2</v>
      </c>
      <c r="K756" t="s">
        <v>738</v>
      </c>
      <c r="L756" t="s">
        <v>739</v>
      </c>
      <c r="M756" t="s">
        <v>109</v>
      </c>
      <c r="N756">
        <v>1</v>
      </c>
      <c r="O756">
        <v>1</v>
      </c>
      <c r="P756" t="s">
        <v>738</v>
      </c>
      <c r="Q756">
        <v>1</v>
      </c>
      <c r="R756" t="s">
        <v>62</v>
      </c>
    </row>
    <row r="757" spans="1:18">
      <c r="A757" t="s">
        <v>538</v>
      </c>
      <c r="B757">
        <v>308152425</v>
      </c>
      <c r="C757" t="s">
        <v>539</v>
      </c>
      <c r="D757">
        <v>134</v>
      </c>
      <c r="E757" s="30">
        <v>7.9179999999999997E-3</v>
      </c>
      <c r="F757" s="30">
        <v>1.0610120000000001</v>
      </c>
      <c r="G757" s="30">
        <v>0.7732500000000001</v>
      </c>
      <c r="H757" s="30">
        <v>0.82042752900000004</v>
      </c>
      <c r="I757" s="30">
        <v>0.12306536</v>
      </c>
      <c r="J757" s="30">
        <v>0.69736216900000003</v>
      </c>
      <c r="K757" t="s">
        <v>738</v>
      </c>
      <c r="L757" t="s">
        <v>739</v>
      </c>
      <c r="M757" t="s">
        <v>109</v>
      </c>
      <c r="N757">
        <v>1</v>
      </c>
      <c r="O757">
        <v>1</v>
      </c>
      <c r="P757" t="s">
        <v>738</v>
      </c>
      <c r="Q757">
        <v>0</v>
      </c>
      <c r="R757" t="s">
        <v>62</v>
      </c>
    </row>
    <row r="758" spans="1:18">
      <c r="A758" t="s">
        <v>538</v>
      </c>
      <c r="B758">
        <v>308152427</v>
      </c>
      <c r="C758" t="s">
        <v>539</v>
      </c>
      <c r="D758">
        <v>1</v>
      </c>
      <c r="E758" s="30">
        <v>7.9179999999999997E-3</v>
      </c>
      <c r="F758" s="30">
        <v>7.9179999999999997E-3</v>
      </c>
      <c r="G758" s="30">
        <v>0.7732500000000001</v>
      </c>
      <c r="H758" s="30">
        <v>6.1225935000000006E-3</v>
      </c>
      <c r="I758" s="30">
        <v>9.1839820000000003E-4</v>
      </c>
      <c r="J758" s="30">
        <v>5.2041953000000005E-3</v>
      </c>
      <c r="K758" t="s">
        <v>752</v>
      </c>
      <c r="L758" t="s">
        <v>753</v>
      </c>
      <c r="M758" t="s">
        <v>109</v>
      </c>
      <c r="N758">
        <v>1</v>
      </c>
      <c r="O758">
        <v>1</v>
      </c>
      <c r="P758" t="s">
        <v>752</v>
      </c>
      <c r="Q758">
        <v>0</v>
      </c>
      <c r="R758" t="s">
        <v>62</v>
      </c>
    </row>
    <row r="759" spans="1:18">
      <c r="A759" t="s">
        <v>538</v>
      </c>
      <c r="B759">
        <v>308152431</v>
      </c>
      <c r="C759" t="s">
        <v>539</v>
      </c>
      <c r="D759">
        <v>71</v>
      </c>
      <c r="E759" s="30">
        <v>7.9179999999999997E-3</v>
      </c>
      <c r="F759" s="30">
        <v>0.56217799999999996</v>
      </c>
      <c r="G759" s="30">
        <v>0.7732500000000001</v>
      </c>
      <c r="H759" s="30">
        <v>0.4347041385</v>
      </c>
      <c r="I759" s="30">
        <v>6.5206272800000006E-2</v>
      </c>
      <c r="J759" s="30">
        <v>0.36949786570000004</v>
      </c>
      <c r="K759" t="s">
        <v>108</v>
      </c>
      <c r="L759" t="s">
        <v>110</v>
      </c>
      <c r="M759" t="s">
        <v>109</v>
      </c>
      <c r="N759">
        <v>1</v>
      </c>
      <c r="O759">
        <v>1</v>
      </c>
      <c r="P759" t="s">
        <v>108</v>
      </c>
      <c r="Q759">
        <v>0</v>
      </c>
      <c r="R759" t="s">
        <v>62</v>
      </c>
    </row>
    <row r="760" spans="1:18">
      <c r="A760" t="s">
        <v>538</v>
      </c>
      <c r="B760">
        <v>308152431</v>
      </c>
      <c r="C760" t="s">
        <v>539</v>
      </c>
      <c r="D760">
        <v>1</v>
      </c>
      <c r="E760" s="30">
        <v>7.9179999999999997E-3</v>
      </c>
      <c r="F760" s="30">
        <v>7.9179999999999997E-3</v>
      </c>
      <c r="G760" s="30">
        <v>0.7732500000000001</v>
      </c>
      <c r="H760" s="30">
        <v>6.1225935000000006E-3</v>
      </c>
      <c r="I760" s="30">
        <v>9.1839820000000003E-4</v>
      </c>
      <c r="J760" s="30">
        <v>5.2041953000000005E-3</v>
      </c>
      <c r="K760" t="s">
        <v>108</v>
      </c>
      <c r="L760" t="s">
        <v>110</v>
      </c>
      <c r="M760" t="s">
        <v>109</v>
      </c>
      <c r="N760">
        <v>1</v>
      </c>
      <c r="O760">
        <v>1</v>
      </c>
      <c r="P760" t="s">
        <v>108</v>
      </c>
      <c r="Q760">
        <v>1</v>
      </c>
      <c r="R760" t="s">
        <v>62</v>
      </c>
    </row>
    <row r="761" spans="1:18">
      <c r="A761" t="s">
        <v>538</v>
      </c>
      <c r="B761">
        <v>308152447</v>
      </c>
      <c r="C761" t="s">
        <v>539</v>
      </c>
      <c r="D761">
        <v>1</v>
      </c>
      <c r="E761" s="30">
        <v>7.9179999999999997E-3</v>
      </c>
      <c r="F761" s="30">
        <v>7.9179999999999997E-3</v>
      </c>
      <c r="G761" s="30">
        <v>0.7732500000000001</v>
      </c>
      <c r="H761" s="30">
        <v>6.1225935000000006E-3</v>
      </c>
      <c r="I761" s="30">
        <v>9.1839820000000003E-4</v>
      </c>
      <c r="J761" s="30">
        <v>5.2041953000000005E-3</v>
      </c>
      <c r="K761" t="s">
        <v>740</v>
      </c>
      <c r="L761" t="s">
        <v>741</v>
      </c>
      <c r="M761" t="s">
        <v>109</v>
      </c>
      <c r="N761">
        <v>1</v>
      </c>
      <c r="O761">
        <v>1</v>
      </c>
      <c r="P761" t="s">
        <v>740</v>
      </c>
      <c r="Q761">
        <v>0</v>
      </c>
      <c r="R761" t="s">
        <v>62</v>
      </c>
    </row>
    <row r="762" spans="1:18">
      <c r="A762" t="s">
        <v>538</v>
      </c>
      <c r="B762">
        <v>308152449</v>
      </c>
      <c r="C762" t="s">
        <v>539</v>
      </c>
      <c r="D762">
        <v>1</v>
      </c>
      <c r="E762" s="30">
        <v>7.9179999999999997E-3</v>
      </c>
      <c r="F762" s="30">
        <v>7.9179999999999997E-3</v>
      </c>
      <c r="G762" s="30">
        <v>0.7732500000000001</v>
      </c>
      <c r="H762" s="30">
        <v>6.1225935000000006E-3</v>
      </c>
      <c r="I762" s="30">
        <v>9.1839820000000003E-4</v>
      </c>
      <c r="J762" s="30">
        <v>5.2041953000000005E-3</v>
      </c>
      <c r="K762" t="s">
        <v>742</v>
      </c>
      <c r="L762" t="s">
        <v>743</v>
      </c>
      <c r="M762" t="s">
        <v>109</v>
      </c>
      <c r="N762">
        <v>1</v>
      </c>
      <c r="O762">
        <v>1</v>
      </c>
      <c r="P762" t="s">
        <v>742</v>
      </c>
      <c r="Q762">
        <v>0</v>
      </c>
      <c r="R762" t="s">
        <v>62</v>
      </c>
    </row>
    <row r="763" spans="1:18">
      <c r="A763" t="s">
        <v>538</v>
      </c>
      <c r="B763">
        <v>308152673</v>
      </c>
      <c r="C763" t="s">
        <v>539</v>
      </c>
      <c r="D763">
        <v>1</v>
      </c>
      <c r="E763" s="30">
        <v>7.9179999999999997E-3</v>
      </c>
      <c r="F763" s="30">
        <v>7.9179999999999997E-3</v>
      </c>
      <c r="G763" s="30">
        <v>0.7732500000000001</v>
      </c>
      <c r="H763" s="30">
        <v>6.1225935000000006E-3</v>
      </c>
      <c r="I763" s="30">
        <v>9.1839820000000003E-4</v>
      </c>
      <c r="J763" s="30">
        <v>5.2041953000000005E-3</v>
      </c>
      <c r="K763" t="s">
        <v>762</v>
      </c>
      <c r="L763" t="s">
        <v>763</v>
      </c>
      <c r="M763" t="s">
        <v>109</v>
      </c>
      <c r="N763">
        <v>1</v>
      </c>
      <c r="O763">
        <v>1</v>
      </c>
      <c r="P763" t="s">
        <v>762</v>
      </c>
      <c r="Q763">
        <v>0</v>
      </c>
      <c r="R763" t="s">
        <v>62</v>
      </c>
    </row>
    <row r="764" spans="1:18">
      <c r="A764" t="s">
        <v>538</v>
      </c>
      <c r="B764">
        <v>308152900</v>
      </c>
      <c r="C764" t="s">
        <v>539</v>
      </c>
      <c r="D764">
        <v>1</v>
      </c>
      <c r="E764" s="30">
        <v>7.9179999999999997E-3</v>
      </c>
      <c r="F764" s="30">
        <v>7.9179999999999997E-3</v>
      </c>
      <c r="G764" s="30">
        <v>0.7732500000000001</v>
      </c>
      <c r="H764" s="30">
        <v>6.1225935000000006E-3</v>
      </c>
      <c r="I764" s="30">
        <v>9.1839820000000003E-4</v>
      </c>
      <c r="J764" s="30">
        <v>5.2041953000000005E-3</v>
      </c>
      <c r="K764" t="s">
        <v>754</v>
      </c>
      <c r="L764" t="s">
        <v>755</v>
      </c>
      <c r="M764" t="s">
        <v>109</v>
      </c>
      <c r="N764">
        <v>1</v>
      </c>
      <c r="O764">
        <v>1</v>
      </c>
      <c r="P764" t="s">
        <v>754</v>
      </c>
      <c r="Q764">
        <v>0</v>
      </c>
      <c r="R764" t="s">
        <v>62</v>
      </c>
    </row>
    <row r="765" spans="1:18">
      <c r="A765" t="s">
        <v>538</v>
      </c>
      <c r="B765">
        <v>308152952</v>
      </c>
      <c r="C765" t="s">
        <v>539</v>
      </c>
      <c r="D765">
        <v>1</v>
      </c>
      <c r="E765" s="30">
        <v>7.9179999999999997E-3</v>
      </c>
      <c r="F765" s="30">
        <v>7.9179999999999997E-3</v>
      </c>
      <c r="G765" s="30">
        <v>0.7732500000000001</v>
      </c>
      <c r="H765" s="30">
        <v>6.1225935000000006E-3</v>
      </c>
      <c r="I765" s="30">
        <v>9.1839820000000003E-4</v>
      </c>
      <c r="J765" s="30">
        <v>5.2041953000000005E-3</v>
      </c>
      <c r="K765" t="s">
        <v>756</v>
      </c>
      <c r="L765" t="s">
        <v>757</v>
      </c>
      <c r="M765" t="s">
        <v>109</v>
      </c>
      <c r="N765">
        <v>1</v>
      </c>
      <c r="O765">
        <v>1</v>
      </c>
      <c r="P765" t="s">
        <v>756</v>
      </c>
      <c r="Q765">
        <v>0</v>
      </c>
      <c r="R765" t="s">
        <v>62</v>
      </c>
    </row>
    <row r="766" spans="1:18">
      <c r="A766" t="s">
        <v>538</v>
      </c>
      <c r="B766">
        <v>308152953</v>
      </c>
      <c r="C766" t="s">
        <v>539</v>
      </c>
      <c r="D766">
        <v>1</v>
      </c>
      <c r="E766" s="30">
        <v>7.9179999999999997E-3</v>
      </c>
      <c r="F766" s="30">
        <v>7.9179999999999997E-3</v>
      </c>
      <c r="G766" s="30">
        <v>0.7732500000000001</v>
      </c>
      <c r="H766" s="30">
        <v>6.1225935000000006E-3</v>
      </c>
      <c r="I766" s="30">
        <v>9.1839820000000003E-4</v>
      </c>
      <c r="J766" s="30">
        <v>5.2041953000000005E-3</v>
      </c>
      <c r="K766" t="s">
        <v>758</v>
      </c>
      <c r="L766" t="s">
        <v>759</v>
      </c>
      <c r="M766" t="s">
        <v>109</v>
      </c>
      <c r="N766">
        <v>1</v>
      </c>
      <c r="O766">
        <v>1</v>
      </c>
      <c r="P766" t="s">
        <v>758</v>
      </c>
      <c r="Q766">
        <v>0</v>
      </c>
      <c r="R766" t="s">
        <v>62</v>
      </c>
    </row>
    <row r="767" spans="1:18">
      <c r="A767" t="s">
        <v>538</v>
      </c>
      <c r="B767">
        <v>308152955</v>
      </c>
      <c r="C767" t="s">
        <v>539</v>
      </c>
      <c r="D767">
        <v>1</v>
      </c>
      <c r="E767" s="30">
        <v>7.9179999999999997E-3</v>
      </c>
      <c r="F767" s="30">
        <v>7.9179999999999997E-3</v>
      </c>
      <c r="G767" s="30">
        <v>0.7732500000000001</v>
      </c>
      <c r="H767" s="30">
        <v>6.1225935000000006E-3</v>
      </c>
      <c r="I767" s="30">
        <v>9.1839820000000003E-4</v>
      </c>
      <c r="J767" s="30">
        <v>5.2041953000000005E-3</v>
      </c>
      <c r="K767" t="s">
        <v>760</v>
      </c>
      <c r="L767" t="s">
        <v>761</v>
      </c>
      <c r="M767" t="s">
        <v>109</v>
      </c>
      <c r="N767">
        <v>1</v>
      </c>
      <c r="O767">
        <v>1</v>
      </c>
      <c r="P767" t="s">
        <v>760</v>
      </c>
      <c r="Q767">
        <v>0</v>
      </c>
      <c r="R767" t="s">
        <v>62</v>
      </c>
    </row>
    <row r="768" spans="1:18">
      <c r="A768" t="s">
        <v>538</v>
      </c>
      <c r="B768">
        <v>308152956</v>
      </c>
      <c r="C768" t="s">
        <v>539</v>
      </c>
      <c r="D768">
        <v>1</v>
      </c>
      <c r="E768" s="30">
        <v>7.9179999999999997E-3</v>
      </c>
      <c r="F768" s="30">
        <v>7.9179999999999997E-3</v>
      </c>
      <c r="G768" s="30">
        <v>0.7732500000000001</v>
      </c>
      <c r="H768" s="30">
        <v>6.1225935000000006E-3</v>
      </c>
      <c r="I768" s="30">
        <v>9.1839820000000003E-4</v>
      </c>
      <c r="J768" s="30">
        <v>5.2041953000000005E-3</v>
      </c>
      <c r="K768" t="s">
        <v>744</v>
      </c>
      <c r="L768" t="s">
        <v>745</v>
      </c>
      <c r="M768" t="s">
        <v>109</v>
      </c>
      <c r="N768">
        <v>1</v>
      </c>
      <c r="O768">
        <v>1</v>
      </c>
      <c r="P768" t="s">
        <v>744</v>
      </c>
      <c r="Q768">
        <v>0</v>
      </c>
      <c r="R768" t="s">
        <v>62</v>
      </c>
    </row>
    <row r="769" spans="1:18">
      <c r="A769" t="s">
        <v>538</v>
      </c>
      <c r="B769">
        <v>308152957</v>
      </c>
      <c r="C769" t="s">
        <v>539</v>
      </c>
      <c r="D769">
        <v>2</v>
      </c>
      <c r="E769" s="30">
        <v>7.9179999999999997E-3</v>
      </c>
      <c r="F769" s="30">
        <v>1.5835999999999999E-2</v>
      </c>
      <c r="G769" s="30">
        <v>0.7732500000000001</v>
      </c>
      <c r="H769" s="30">
        <v>1.2245187000000001E-2</v>
      </c>
      <c r="I769" s="30">
        <v>1.8367964000000001E-3</v>
      </c>
      <c r="J769" s="30">
        <v>1.0408390600000001E-2</v>
      </c>
      <c r="K769" t="s">
        <v>746</v>
      </c>
      <c r="L769" t="s">
        <v>747</v>
      </c>
      <c r="M769" t="s">
        <v>109</v>
      </c>
      <c r="N769">
        <v>1</v>
      </c>
      <c r="O769">
        <v>1</v>
      </c>
      <c r="P769" t="s">
        <v>746</v>
      </c>
      <c r="Q769">
        <v>0</v>
      </c>
      <c r="R769" t="s">
        <v>62</v>
      </c>
    </row>
    <row r="770" spans="1:18">
      <c r="A770" t="s">
        <v>538</v>
      </c>
      <c r="B770">
        <v>308152958</v>
      </c>
      <c r="C770" t="s">
        <v>539</v>
      </c>
      <c r="D770">
        <v>1</v>
      </c>
      <c r="E770" s="30">
        <v>7.9179999999999997E-3</v>
      </c>
      <c r="F770" s="30">
        <v>7.9179999999999997E-3</v>
      </c>
      <c r="G770" s="30">
        <v>0.7732500000000001</v>
      </c>
      <c r="H770" s="30">
        <v>6.1225935000000006E-3</v>
      </c>
      <c r="I770" s="30">
        <v>9.1839820000000003E-4</v>
      </c>
      <c r="J770" s="30">
        <v>5.2041953000000005E-3</v>
      </c>
      <c r="K770" t="s">
        <v>748</v>
      </c>
      <c r="L770" t="s">
        <v>749</v>
      </c>
      <c r="M770" t="s">
        <v>109</v>
      </c>
      <c r="N770">
        <v>1</v>
      </c>
      <c r="O770">
        <v>1</v>
      </c>
      <c r="P770" t="s">
        <v>748</v>
      </c>
      <c r="Q770">
        <v>0</v>
      </c>
      <c r="R770" t="s">
        <v>62</v>
      </c>
    </row>
    <row r="771" spans="1:18">
      <c r="A771" t="s">
        <v>538</v>
      </c>
      <c r="B771">
        <v>308152959</v>
      </c>
      <c r="C771" t="s">
        <v>539</v>
      </c>
      <c r="D771">
        <v>1</v>
      </c>
      <c r="E771" s="30">
        <v>7.9179999999999997E-3</v>
      </c>
      <c r="F771" s="30">
        <v>7.9179999999999997E-3</v>
      </c>
      <c r="G771" s="30">
        <v>0.7732500000000001</v>
      </c>
      <c r="H771" s="30">
        <v>6.1225935000000006E-3</v>
      </c>
      <c r="I771" s="30">
        <v>9.1839820000000003E-4</v>
      </c>
      <c r="J771" s="30">
        <v>5.2041953000000005E-3</v>
      </c>
      <c r="K771" t="s">
        <v>750</v>
      </c>
      <c r="L771" t="s">
        <v>751</v>
      </c>
      <c r="M771" t="s">
        <v>109</v>
      </c>
      <c r="N771">
        <v>1</v>
      </c>
      <c r="O771">
        <v>1</v>
      </c>
      <c r="P771" t="s">
        <v>750</v>
      </c>
      <c r="Q771">
        <v>0</v>
      </c>
      <c r="R771" t="s">
        <v>62</v>
      </c>
    </row>
    <row r="772" spans="1:18">
      <c r="A772" t="s">
        <v>538</v>
      </c>
      <c r="B772">
        <v>308152425</v>
      </c>
      <c r="C772" t="s">
        <v>530</v>
      </c>
      <c r="D772">
        <v>1</v>
      </c>
      <c r="E772" s="30">
        <v>1.0267E-2</v>
      </c>
      <c r="F772" s="30">
        <v>1.0267E-2</v>
      </c>
      <c r="G772" s="30">
        <v>0.7732500000000001</v>
      </c>
      <c r="H772" s="30">
        <v>7.9389578000000002E-3</v>
      </c>
      <c r="I772" s="30">
        <v>1.1908556E-3</v>
      </c>
      <c r="J772" s="30">
        <v>6.7481021999999998E-3</v>
      </c>
      <c r="K772" t="s">
        <v>738</v>
      </c>
      <c r="L772" t="s">
        <v>739</v>
      </c>
      <c r="M772" t="s">
        <v>109</v>
      </c>
      <c r="N772">
        <v>1</v>
      </c>
      <c r="O772">
        <v>1</v>
      </c>
      <c r="P772" t="s">
        <v>738</v>
      </c>
      <c r="Q772">
        <v>1</v>
      </c>
      <c r="R772" t="s">
        <v>62</v>
      </c>
    </row>
    <row r="773" spans="1:18">
      <c r="A773" t="s">
        <v>538</v>
      </c>
      <c r="B773">
        <v>308152425</v>
      </c>
      <c r="C773" t="s">
        <v>530</v>
      </c>
      <c r="D773">
        <v>130</v>
      </c>
      <c r="E773" s="30">
        <v>1.0267E-2</v>
      </c>
      <c r="F773" s="30">
        <v>1.3347100000000001</v>
      </c>
      <c r="G773" s="30">
        <v>0.7732500000000001</v>
      </c>
      <c r="H773" s="30">
        <v>1.0320645074999999</v>
      </c>
      <c r="I773" s="30">
        <v>0.15481122420000001</v>
      </c>
      <c r="J773" s="30">
        <v>0.87725328330000008</v>
      </c>
      <c r="K773" t="s">
        <v>738</v>
      </c>
      <c r="L773" t="s">
        <v>739</v>
      </c>
      <c r="M773" t="s">
        <v>109</v>
      </c>
      <c r="N773">
        <v>1</v>
      </c>
      <c r="O773">
        <v>1</v>
      </c>
      <c r="P773" t="s">
        <v>738</v>
      </c>
      <c r="Q773">
        <v>0</v>
      </c>
      <c r="R773" t="s">
        <v>62</v>
      </c>
    </row>
    <row r="774" spans="1:18">
      <c r="A774" t="s">
        <v>538</v>
      </c>
      <c r="B774">
        <v>308152427</v>
      </c>
      <c r="C774" t="s">
        <v>530</v>
      </c>
      <c r="D774">
        <v>1</v>
      </c>
      <c r="E774" s="30">
        <v>1.0267E-2</v>
      </c>
      <c r="F774" s="30">
        <v>1.0267E-2</v>
      </c>
      <c r="G774" s="30">
        <v>0.7732500000000001</v>
      </c>
      <c r="H774" s="30">
        <v>7.9389578000000002E-3</v>
      </c>
      <c r="I774" s="30">
        <v>1.1908556E-3</v>
      </c>
      <c r="J774" s="30">
        <v>6.7481021999999998E-3</v>
      </c>
      <c r="K774" t="s">
        <v>752</v>
      </c>
      <c r="L774" t="s">
        <v>753</v>
      </c>
      <c r="M774" t="s">
        <v>109</v>
      </c>
      <c r="N774">
        <v>1</v>
      </c>
      <c r="O774">
        <v>1</v>
      </c>
      <c r="P774" t="s">
        <v>752</v>
      </c>
      <c r="Q774">
        <v>1</v>
      </c>
      <c r="R774" t="s">
        <v>62</v>
      </c>
    </row>
    <row r="775" spans="1:18">
      <c r="A775" t="s">
        <v>538</v>
      </c>
      <c r="B775">
        <v>308152431</v>
      </c>
      <c r="C775" t="s">
        <v>530</v>
      </c>
      <c r="D775">
        <v>135</v>
      </c>
      <c r="E775" s="30">
        <v>1.0267E-2</v>
      </c>
      <c r="F775" s="30">
        <v>1.386045</v>
      </c>
      <c r="G775" s="30">
        <v>0.7732500000000001</v>
      </c>
      <c r="H775" s="30">
        <v>1.0717592963</v>
      </c>
      <c r="I775" s="30">
        <v>0.16076550210000001</v>
      </c>
      <c r="J775" s="30">
        <v>0.91099379420000004</v>
      </c>
      <c r="K775" t="s">
        <v>108</v>
      </c>
      <c r="L775" t="s">
        <v>110</v>
      </c>
      <c r="M775" t="s">
        <v>109</v>
      </c>
      <c r="N775">
        <v>1</v>
      </c>
      <c r="O775">
        <v>1</v>
      </c>
      <c r="P775" t="s">
        <v>108</v>
      </c>
      <c r="Q775">
        <v>0</v>
      </c>
      <c r="R775" t="s">
        <v>62</v>
      </c>
    </row>
    <row r="776" spans="1:18">
      <c r="A776" t="s">
        <v>538</v>
      </c>
      <c r="B776">
        <v>308152431</v>
      </c>
      <c r="C776" t="s">
        <v>530</v>
      </c>
      <c r="D776">
        <v>5</v>
      </c>
      <c r="E776" s="30">
        <v>1.0267E-2</v>
      </c>
      <c r="F776" s="30">
        <v>5.1334999999999999E-2</v>
      </c>
      <c r="G776" s="30">
        <v>0.7732500000000001</v>
      </c>
      <c r="H776" s="30">
        <v>3.9694788799999998E-2</v>
      </c>
      <c r="I776" s="30">
        <v>5.9542778999999999E-3</v>
      </c>
      <c r="J776" s="30">
        <v>3.3740510899999999E-2</v>
      </c>
      <c r="K776" t="s">
        <v>108</v>
      </c>
      <c r="L776" t="s">
        <v>110</v>
      </c>
      <c r="M776" t="s">
        <v>109</v>
      </c>
      <c r="N776">
        <v>1</v>
      </c>
      <c r="O776">
        <v>1</v>
      </c>
      <c r="P776" t="s">
        <v>108</v>
      </c>
      <c r="Q776">
        <v>1</v>
      </c>
      <c r="R776" t="s">
        <v>62</v>
      </c>
    </row>
    <row r="777" spans="1:18">
      <c r="A777" t="s">
        <v>538</v>
      </c>
      <c r="B777">
        <v>308152425</v>
      </c>
      <c r="C777" t="s">
        <v>573</v>
      </c>
      <c r="D777">
        <v>4</v>
      </c>
      <c r="E777" s="30">
        <v>2.5479999999999999E-3</v>
      </c>
      <c r="F777" s="30">
        <v>1.0192E-2</v>
      </c>
      <c r="G777" s="30">
        <v>0.7732500000000001</v>
      </c>
      <c r="H777" s="30">
        <v>7.8809640000000007E-3</v>
      </c>
      <c r="I777" s="30">
        <v>1.1821564000000001E-3</v>
      </c>
      <c r="J777" s="30">
        <v>6.6988076000000004E-3</v>
      </c>
      <c r="K777" t="s">
        <v>738</v>
      </c>
      <c r="L777" t="s">
        <v>739</v>
      </c>
      <c r="M777" t="s">
        <v>109</v>
      </c>
      <c r="N777">
        <v>1</v>
      </c>
      <c r="O777">
        <v>1</v>
      </c>
      <c r="P777" t="s">
        <v>738</v>
      </c>
      <c r="Q777">
        <v>1</v>
      </c>
      <c r="R777" t="s">
        <v>62</v>
      </c>
    </row>
    <row r="778" spans="1:18">
      <c r="A778" t="s">
        <v>538</v>
      </c>
      <c r="B778">
        <v>308152425</v>
      </c>
      <c r="C778" t="s">
        <v>573</v>
      </c>
      <c r="D778">
        <v>26</v>
      </c>
      <c r="E778" s="30">
        <v>2.5479999999999999E-3</v>
      </c>
      <c r="F778" s="30">
        <v>6.6248000000000001E-2</v>
      </c>
      <c r="G778" s="30">
        <v>0.7732500000000001</v>
      </c>
      <c r="H778" s="30">
        <v>5.1226266000000006E-2</v>
      </c>
      <c r="I778" s="30">
        <v>7.6840166999999999E-3</v>
      </c>
      <c r="J778" s="30">
        <v>4.3542249300000002E-2</v>
      </c>
      <c r="K778" t="s">
        <v>738</v>
      </c>
      <c r="L778" t="s">
        <v>739</v>
      </c>
      <c r="M778" t="s">
        <v>109</v>
      </c>
      <c r="N778">
        <v>1</v>
      </c>
      <c r="O778">
        <v>1</v>
      </c>
      <c r="P778" t="s">
        <v>738</v>
      </c>
      <c r="Q778">
        <v>0</v>
      </c>
      <c r="R778" t="s">
        <v>62</v>
      </c>
    </row>
    <row r="779" spans="1:18">
      <c r="A779" t="s">
        <v>538</v>
      </c>
      <c r="B779">
        <v>308152431</v>
      </c>
      <c r="C779" t="s">
        <v>573</v>
      </c>
      <c r="D779">
        <v>15</v>
      </c>
      <c r="E779" s="30">
        <v>2.5479999999999999E-3</v>
      </c>
      <c r="F779" s="30">
        <v>3.8220000000000004E-2</v>
      </c>
      <c r="G779" s="30">
        <v>0.7732500000000001</v>
      </c>
      <c r="H779" s="30">
        <v>2.9553615000000002E-2</v>
      </c>
      <c r="I779" s="30">
        <v>4.4330866000000003E-3</v>
      </c>
      <c r="J779" s="30">
        <v>2.5120528400000001E-2</v>
      </c>
      <c r="K779" t="s">
        <v>108</v>
      </c>
      <c r="L779" t="s">
        <v>110</v>
      </c>
      <c r="M779" t="s">
        <v>109</v>
      </c>
      <c r="N779">
        <v>1</v>
      </c>
      <c r="O779">
        <v>1</v>
      </c>
      <c r="P779" t="s">
        <v>108</v>
      </c>
      <c r="Q779">
        <v>0</v>
      </c>
      <c r="R779" t="s">
        <v>62</v>
      </c>
    </row>
    <row r="780" spans="1:18">
      <c r="A780" t="s">
        <v>538</v>
      </c>
      <c r="B780">
        <v>308152425</v>
      </c>
      <c r="C780" t="s">
        <v>535</v>
      </c>
      <c r="D780">
        <v>75</v>
      </c>
      <c r="E780" s="30">
        <v>2.4229999999999998E-3</v>
      </c>
      <c r="F780" s="30">
        <v>0.181725</v>
      </c>
      <c r="G780" s="30">
        <v>0.7732500000000001</v>
      </c>
      <c r="H780" s="30">
        <v>0.14051885629999999</v>
      </c>
      <c r="I780" s="30">
        <v>2.1078039200000002E-2</v>
      </c>
      <c r="J780" s="30">
        <v>0.119440817</v>
      </c>
      <c r="K780" t="s">
        <v>738</v>
      </c>
      <c r="L780" t="s">
        <v>739</v>
      </c>
      <c r="M780" t="s">
        <v>109</v>
      </c>
      <c r="N780">
        <v>1</v>
      </c>
      <c r="O780">
        <v>1</v>
      </c>
      <c r="P780" t="s">
        <v>738</v>
      </c>
      <c r="Q780">
        <v>0</v>
      </c>
      <c r="R780" t="s">
        <v>62</v>
      </c>
    </row>
    <row r="781" spans="1:18">
      <c r="A781" t="s">
        <v>538</v>
      </c>
      <c r="B781">
        <v>308152431</v>
      </c>
      <c r="C781" t="s">
        <v>535</v>
      </c>
      <c r="D781">
        <v>38</v>
      </c>
      <c r="E781" s="30">
        <v>2.4229999999999998E-3</v>
      </c>
      <c r="F781" s="30">
        <v>9.2073999999999989E-2</v>
      </c>
      <c r="G781" s="30">
        <v>0.7732500000000001</v>
      </c>
      <c r="H781" s="30">
        <v>7.1196220500000004E-2</v>
      </c>
      <c r="I781" s="30">
        <v>1.06795399E-2</v>
      </c>
      <c r="J781" s="30">
        <v>6.0516680600000004E-2</v>
      </c>
      <c r="K781" t="s">
        <v>108</v>
      </c>
      <c r="L781" t="s">
        <v>110</v>
      </c>
      <c r="M781" t="s">
        <v>109</v>
      </c>
      <c r="N781">
        <v>1</v>
      </c>
      <c r="O781">
        <v>1</v>
      </c>
      <c r="P781" t="s">
        <v>108</v>
      </c>
      <c r="Q781">
        <v>0</v>
      </c>
      <c r="R781" t="s">
        <v>62</v>
      </c>
    </row>
    <row r="782" spans="1:18">
      <c r="A782" t="s">
        <v>538</v>
      </c>
      <c r="B782">
        <v>308152431</v>
      </c>
      <c r="C782" t="s">
        <v>535</v>
      </c>
      <c r="D782">
        <v>1</v>
      </c>
      <c r="E782" s="30">
        <v>2.4229999999999998E-3</v>
      </c>
      <c r="F782" s="30">
        <v>2.4229999999999998E-3</v>
      </c>
      <c r="G782" s="30">
        <v>0.7732500000000001</v>
      </c>
      <c r="H782" s="30">
        <v>1.8735848E-3</v>
      </c>
      <c r="I782" s="30">
        <v>2.8104049999999999E-4</v>
      </c>
      <c r="J782" s="30">
        <v>1.5925442000000001E-3</v>
      </c>
      <c r="K782" t="s">
        <v>108</v>
      </c>
      <c r="L782" t="s">
        <v>110</v>
      </c>
      <c r="M782" t="s">
        <v>109</v>
      </c>
      <c r="N782">
        <v>1</v>
      </c>
      <c r="O782">
        <v>1</v>
      </c>
      <c r="P782" t="s">
        <v>108</v>
      </c>
      <c r="Q782">
        <v>1</v>
      </c>
      <c r="R782" t="s">
        <v>62</v>
      </c>
    </row>
    <row r="783" spans="1:18">
      <c r="A783" t="s">
        <v>538</v>
      </c>
      <c r="B783">
        <v>308152425</v>
      </c>
      <c r="C783" t="s">
        <v>539</v>
      </c>
      <c r="D783">
        <v>7</v>
      </c>
      <c r="E783" s="30">
        <v>9.7000000000000003E-3</v>
      </c>
      <c r="F783" s="30">
        <v>6.7900000000000002E-2</v>
      </c>
      <c r="G783" s="30">
        <v>0.7732500000000001</v>
      </c>
      <c r="H783" s="30">
        <v>5.2503675000000007E-2</v>
      </c>
      <c r="I783" s="30">
        <v>7.8756299999999998E-3</v>
      </c>
      <c r="J783" s="30">
        <v>4.4628045000000005E-2</v>
      </c>
      <c r="K783" t="s">
        <v>738</v>
      </c>
      <c r="L783" t="s">
        <v>739</v>
      </c>
      <c r="M783" t="s">
        <v>109</v>
      </c>
      <c r="N783">
        <v>1</v>
      </c>
      <c r="O783">
        <v>1</v>
      </c>
      <c r="P783" t="s">
        <v>738</v>
      </c>
      <c r="Q783">
        <v>0</v>
      </c>
      <c r="R783" t="s">
        <v>62</v>
      </c>
    </row>
    <row r="784" spans="1:18">
      <c r="A784" t="s">
        <v>538</v>
      </c>
      <c r="B784">
        <v>308152431</v>
      </c>
      <c r="C784" t="s">
        <v>539</v>
      </c>
      <c r="D784">
        <v>9</v>
      </c>
      <c r="E784" s="30">
        <v>9.7000000000000003E-3</v>
      </c>
      <c r="F784" s="30">
        <v>8.7300000000000003E-2</v>
      </c>
      <c r="G784" s="30">
        <v>0.7732500000000001</v>
      </c>
      <c r="H784" s="30">
        <v>6.7504725000000002E-2</v>
      </c>
      <c r="I784" s="30">
        <v>1.0125810000000001E-2</v>
      </c>
      <c r="J784" s="30">
        <v>5.7378915000000003E-2</v>
      </c>
      <c r="K784" t="s">
        <v>108</v>
      </c>
      <c r="L784" t="s">
        <v>110</v>
      </c>
      <c r="M784" t="s">
        <v>109</v>
      </c>
      <c r="N784">
        <v>1</v>
      </c>
      <c r="O784">
        <v>1</v>
      </c>
      <c r="P784" t="s">
        <v>108</v>
      </c>
      <c r="Q784">
        <v>0</v>
      </c>
      <c r="R784" t="s">
        <v>62</v>
      </c>
    </row>
    <row r="785" spans="1:18">
      <c r="A785" t="s">
        <v>538</v>
      </c>
      <c r="B785">
        <v>308152425</v>
      </c>
      <c r="C785" t="s">
        <v>530</v>
      </c>
      <c r="D785">
        <v>25</v>
      </c>
      <c r="E785" s="30">
        <v>1.1984E-2</v>
      </c>
      <c r="F785" s="30">
        <v>0.29960000000000003</v>
      </c>
      <c r="G785" s="30">
        <v>0.7732500000000001</v>
      </c>
      <c r="H785" s="30">
        <v>0.2316657</v>
      </c>
      <c r="I785" s="30">
        <v>3.4750202500000001E-2</v>
      </c>
      <c r="J785" s="30">
        <v>0.19691549750000001</v>
      </c>
      <c r="K785" t="s">
        <v>738</v>
      </c>
      <c r="L785" t="s">
        <v>739</v>
      </c>
      <c r="M785" t="s">
        <v>109</v>
      </c>
      <c r="N785">
        <v>1</v>
      </c>
      <c r="O785">
        <v>1</v>
      </c>
      <c r="P785" t="s">
        <v>738</v>
      </c>
      <c r="Q785">
        <v>0</v>
      </c>
      <c r="R785" t="s">
        <v>62</v>
      </c>
    </row>
    <row r="786" spans="1:18">
      <c r="A786" t="s">
        <v>538</v>
      </c>
      <c r="B786">
        <v>308152431</v>
      </c>
      <c r="C786" t="s">
        <v>530</v>
      </c>
      <c r="D786">
        <v>1</v>
      </c>
      <c r="E786" s="30">
        <v>1.1984E-2</v>
      </c>
      <c r="F786" s="30">
        <v>1.1984E-2</v>
      </c>
      <c r="G786" s="30">
        <v>0.7732500000000001</v>
      </c>
      <c r="H786" s="30">
        <v>9.2666280000000007E-3</v>
      </c>
      <c r="I786" s="30">
        <v>1.3900081000000001E-3</v>
      </c>
      <c r="J786" s="30">
        <v>7.8766198999999995E-3</v>
      </c>
      <c r="K786" t="s">
        <v>108</v>
      </c>
      <c r="L786" t="s">
        <v>110</v>
      </c>
      <c r="M786" t="s">
        <v>109</v>
      </c>
      <c r="N786">
        <v>1</v>
      </c>
      <c r="O786">
        <v>1</v>
      </c>
      <c r="P786" t="s">
        <v>108</v>
      </c>
      <c r="Q786">
        <v>1</v>
      </c>
      <c r="R786" t="s">
        <v>62</v>
      </c>
    </row>
    <row r="787" spans="1:18">
      <c r="A787" t="s">
        <v>538</v>
      </c>
      <c r="B787">
        <v>308152431</v>
      </c>
      <c r="C787" t="s">
        <v>530</v>
      </c>
      <c r="D787">
        <v>14</v>
      </c>
      <c r="E787" s="30">
        <v>1.1984E-2</v>
      </c>
      <c r="F787" s="30">
        <v>0.16777599999999998</v>
      </c>
      <c r="G787" s="30">
        <v>0.7732500000000001</v>
      </c>
      <c r="H787" s="30">
        <v>0.12973279200000001</v>
      </c>
      <c r="I787" s="30">
        <v>1.94601134E-2</v>
      </c>
      <c r="J787" s="30">
        <v>0.11027267860000001</v>
      </c>
      <c r="K787" t="s">
        <v>108</v>
      </c>
      <c r="L787" t="s">
        <v>110</v>
      </c>
      <c r="M787" t="s">
        <v>109</v>
      </c>
      <c r="N787">
        <v>1</v>
      </c>
      <c r="O787">
        <v>1</v>
      </c>
      <c r="P787" t="s">
        <v>108</v>
      </c>
      <c r="Q787">
        <v>0</v>
      </c>
      <c r="R787" t="s">
        <v>62</v>
      </c>
    </row>
    <row r="788" spans="1:18">
      <c r="A788" t="s">
        <v>538</v>
      </c>
      <c r="B788">
        <v>308152425</v>
      </c>
      <c r="C788" t="s">
        <v>573</v>
      </c>
      <c r="D788">
        <v>3</v>
      </c>
      <c r="E788" s="30">
        <v>2.9689999999999999E-3</v>
      </c>
      <c r="F788" s="30">
        <v>8.907E-3</v>
      </c>
      <c r="G788" s="30">
        <v>0.7732500000000001</v>
      </c>
      <c r="H788" s="30">
        <v>6.8873378000000006E-3</v>
      </c>
      <c r="I788" s="30">
        <v>1.033111E-3</v>
      </c>
      <c r="J788" s="30">
        <v>5.8542268E-3</v>
      </c>
      <c r="K788" t="s">
        <v>738</v>
      </c>
      <c r="L788" t="s">
        <v>739</v>
      </c>
      <c r="M788" t="s">
        <v>109</v>
      </c>
      <c r="N788">
        <v>1</v>
      </c>
      <c r="O788">
        <v>1</v>
      </c>
      <c r="P788" t="s">
        <v>738</v>
      </c>
      <c r="Q788">
        <v>0</v>
      </c>
      <c r="R788" t="s">
        <v>62</v>
      </c>
    </row>
    <row r="789" spans="1:18">
      <c r="A789" t="s">
        <v>538</v>
      </c>
      <c r="B789">
        <v>308152425</v>
      </c>
      <c r="C789" t="s">
        <v>535</v>
      </c>
      <c r="D789">
        <v>5</v>
      </c>
      <c r="E789" s="30">
        <v>2.0349999999999999E-3</v>
      </c>
      <c r="F789" s="30">
        <v>1.0175E-2</v>
      </c>
      <c r="G789" s="30">
        <v>0.7732500000000001</v>
      </c>
      <c r="H789" s="30">
        <v>7.8678188000000007E-3</v>
      </c>
      <c r="I789" s="30">
        <v>1.1801846000000001E-3</v>
      </c>
      <c r="J789" s="30">
        <v>6.6876341000000001E-3</v>
      </c>
      <c r="K789" t="s">
        <v>738</v>
      </c>
      <c r="L789" t="s">
        <v>739</v>
      </c>
      <c r="M789" t="s">
        <v>109</v>
      </c>
      <c r="N789">
        <v>1</v>
      </c>
      <c r="O789">
        <v>1</v>
      </c>
      <c r="P789" t="s">
        <v>738</v>
      </c>
      <c r="Q789">
        <v>0</v>
      </c>
      <c r="R789" t="s">
        <v>62</v>
      </c>
    </row>
    <row r="790" spans="1:18">
      <c r="A790" t="s">
        <v>538</v>
      </c>
      <c r="B790">
        <v>308152431</v>
      </c>
      <c r="C790" t="s">
        <v>535</v>
      </c>
      <c r="D790">
        <v>3</v>
      </c>
      <c r="E790" s="30">
        <v>2.0349999999999999E-3</v>
      </c>
      <c r="F790" s="30">
        <v>6.1049999999999993E-3</v>
      </c>
      <c r="G790" s="30">
        <v>0.7732500000000001</v>
      </c>
      <c r="H790" s="30">
        <v>4.7206913000000005E-3</v>
      </c>
      <c r="I790" s="30">
        <v>7.0811080000000002E-4</v>
      </c>
      <c r="J790" s="30">
        <v>4.0125805000000006E-3</v>
      </c>
      <c r="K790" t="s">
        <v>108</v>
      </c>
      <c r="L790" t="s">
        <v>110</v>
      </c>
      <c r="M790" t="s">
        <v>109</v>
      </c>
      <c r="N790">
        <v>1</v>
      </c>
      <c r="O790">
        <v>1</v>
      </c>
      <c r="P790" t="s">
        <v>108</v>
      </c>
      <c r="Q790">
        <v>0</v>
      </c>
      <c r="R790" t="s">
        <v>62</v>
      </c>
    </row>
    <row r="791" spans="1:18">
      <c r="A791" t="s">
        <v>538</v>
      </c>
      <c r="B791">
        <v>308152425</v>
      </c>
      <c r="C791" t="s">
        <v>539</v>
      </c>
      <c r="D791">
        <v>8</v>
      </c>
      <c r="E791" s="30">
        <v>1.0496999999999999E-2</v>
      </c>
      <c r="F791" s="30">
        <v>8.3975999999999995E-2</v>
      </c>
      <c r="G791" s="30">
        <v>0.7732500000000001</v>
      </c>
      <c r="H791" s="30">
        <v>6.4934442000000009E-2</v>
      </c>
      <c r="I791" s="30">
        <v>9.7402636999999997E-3</v>
      </c>
      <c r="J791" s="30">
        <v>5.5194178300000001E-2</v>
      </c>
      <c r="K791" t="s">
        <v>738</v>
      </c>
      <c r="L791" t="s">
        <v>739</v>
      </c>
      <c r="M791" t="s">
        <v>109</v>
      </c>
      <c r="N791">
        <v>1</v>
      </c>
      <c r="O791">
        <v>1</v>
      </c>
      <c r="P791" t="s">
        <v>738</v>
      </c>
      <c r="Q791">
        <v>0</v>
      </c>
      <c r="R791" t="s">
        <v>62</v>
      </c>
    </row>
    <row r="792" spans="1:18">
      <c r="A792" t="s">
        <v>538</v>
      </c>
      <c r="B792">
        <v>308152431</v>
      </c>
      <c r="C792" t="s">
        <v>539</v>
      </c>
      <c r="D792">
        <v>15</v>
      </c>
      <c r="E792" s="30">
        <v>1.0496999999999999E-2</v>
      </c>
      <c r="F792" s="30">
        <v>0.15745499999999998</v>
      </c>
      <c r="G792" s="30">
        <v>0.7732500000000001</v>
      </c>
      <c r="H792" s="30">
        <v>0.12175207880000001</v>
      </c>
      <c r="I792" s="30">
        <v>1.82629944E-2</v>
      </c>
      <c r="J792" s="30">
        <v>0.10348908430000001</v>
      </c>
      <c r="K792" t="s">
        <v>108</v>
      </c>
      <c r="L792" t="s">
        <v>110</v>
      </c>
      <c r="M792" t="s">
        <v>109</v>
      </c>
      <c r="N792">
        <v>1</v>
      </c>
      <c r="O792">
        <v>1</v>
      </c>
      <c r="P792" t="s">
        <v>108</v>
      </c>
      <c r="Q792">
        <v>0</v>
      </c>
      <c r="R792" t="s">
        <v>62</v>
      </c>
    </row>
    <row r="793" spans="1:18">
      <c r="A793" t="s">
        <v>538</v>
      </c>
      <c r="B793">
        <v>994178966</v>
      </c>
      <c r="C793" t="s">
        <v>539</v>
      </c>
      <c r="D793">
        <v>2</v>
      </c>
      <c r="E793" s="30">
        <v>1.0496999999999999E-2</v>
      </c>
      <c r="F793" s="30">
        <v>2.0993999999999999E-2</v>
      </c>
      <c r="G793" s="30">
        <v>0.7732500000000001</v>
      </c>
      <c r="H793" s="30">
        <v>1.6233610500000002E-2</v>
      </c>
      <c r="I793" s="30">
        <v>2.4350659E-3</v>
      </c>
      <c r="J793" s="30">
        <v>1.37985446E-2</v>
      </c>
      <c r="K793" t="s">
        <v>108</v>
      </c>
      <c r="L793" t="s">
        <v>110</v>
      </c>
      <c r="M793" t="s">
        <v>109</v>
      </c>
      <c r="N793">
        <v>1</v>
      </c>
      <c r="O793">
        <v>1</v>
      </c>
      <c r="P793" t="s">
        <v>108</v>
      </c>
      <c r="Q793">
        <v>1</v>
      </c>
      <c r="R793" t="s">
        <v>62</v>
      </c>
    </row>
    <row r="794" spans="1:18">
      <c r="A794" t="s">
        <v>538</v>
      </c>
      <c r="B794">
        <v>994178966</v>
      </c>
      <c r="C794" t="s">
        <v>539</v>
      </c>
      <c r="D794">
        <v>10</v>
      </c>
      <c r="E794" s="30">
        <v>1.0496999999999999E-2</v>
      </c>
      <c r="F794" s="30">
        <v>0.10497000000000001</v>
      </c>
      <c r="G794" s="30">
        <v>0.7732500000000001</v>
      </c>
      <c r="H794" s="30">
        <v>8.1168052500000004E-2</v>
      </c>
      <c r="I794" s="30">
        <v>1.21753296E-2</v>
      </c>
      <c r="J794" s="30">
        <v>6.8992722899999998E-2</v>
      </c>
      <c r="K794" t="s">
        <v>108</v>
      </c>
      <c r="L794" t="s">
        <v>110</v>
      </c>
      <c r="M794" t="s">
        <v>109</v>
      </c>
      <c r="N794">
        <v>1</v>
      </c>
      <c r="O794">
        <v>1</v>
      </c>
      <c r="P794" t="s">
        <v>108</v>
      </c>
      <c r="Q794">
        <v>0</v>
      </c>
      <c r="R794" t="s">
        <v>62</v>
      </c>
    </row>
    <row r="795" spans="1:18">
      <c r="A795" t="s">
        <v>538</v>
      </c>
      <c r="B795">
        <v>308152425</v>
      </c>
      <c r="C795" t="s">
        <v>530</v>
      </c>
      <c r="D795">
        <v>6</v>
      </c>
      <c r="E795" s="30">
        <v>1.4397999999999999E-2</v>
      </c>
      <c r="F795" s="30">
        <v>8.6387999999999993E-2</v>
      </c>
      <c r="G795" s="30">
        <v>0.7732500000000001</v>
      </c>
      <c r="H795" s="30">
        <v>6.6799521000000001E-2</v>
      </c>
      <c r="I795" s="30">
        <v>1.00200284E-2</v>
      </c>
      <c r="J795" s="30">
        <v>5.6779492600000002E-2</v>
      </c>
      <c r="K795" t="s">
        <v>738</v>
      </c>
      <c r="L795" t="s">
        <v>739</v>
      </c>
      <c r="M795" t="s">
        <v>109</v>
      </c>
      <c r="N795">
        <v>1</v>
      </c>
      <c r="O795">
        <v>1</v>
      </c>
      <c r="P795" t="s">
        <v>738</v>
      </c>
      <c r="Q795">
        <v>1</v>
      </c>
      <c r="R795" t="s">
        <v>62</v>
      </c>
    </row>
    <row r="796" spans="1:18">
      <c r="A796" t="s">
        <v>538</v>
      </c>
      <c r="B796">
        <v>308152425</v>
      </c>
      <c r="C796" t="s">
        <v>530</v>
      </c>
      <c r="D796">
        <v>42</v>
      </c>
      <c r="E796" s="30">
        <v>1.4397999999999999E-2</v>
      </c>
      <c r="F796" s="30">
        <v>0.60471599999999992</v>
      </c>
      <c r="G796" s="30">
        <v>0.7732500000000001</v>
      </c>
      <c r="H796" s="30">
        <v>0.46759664700000003</v>
      </c>
      <c r="I796" s="30">
        <v>7.0140198500000001E-2</v>
      </c>
      <c r="J796" s="30">
        <v>0.3974564485</v>
      </c>
      <c r="K796" t="s">
        <v>738</v>
      </c>
      <c r="L796" t="s">
        <v>739</v>
      </c>
      <c r="M796" t="s">
        <v>109</v>
      </c>
      <c r="N796">
        <v>1</v>
      </c>
      <c r="O796">
        <v>1</v>
      </c>
      <c r="P796" t="s">
        <v>738</v>
      </c>
      <c r="Q796">
        <v>0</v>
      </c>
      <c r="R796" t="s">
        <v>62</v>
      </c>
    </row>
    <row r="797" spans="1:18">
      <c r="A797" t="s">
        <v>538</v>
      </c>
      <c r="B797">
        <v>308152431</v>
      </c>
      <c r="C797" t="s">
        <v>530</v>
      </c>
      <c r="D797">
        <v>68</v>
      </c>
      <c r="E797" s="30">
        <v>1.4397999999999999E-2</v>
      </c>
      <c r="F797" s="30">
        <v>0.97906399999999993</v>
      </c>
      <c r="G797" s="30">
        <v>0.7732500000000001</v>
      </c>
      <c r="H797" s="30">
        <v>0.75706123800000003</v>
      </c>
      <c r="I797" s="30">
        <v>0.1135603213</v>
      </c>
      <c r="J797" s="30">
        <v>0.64350091669999998</v>
      </c>
      <c r="K797" t="s">
        <v>108</v>
      </c>
      <c r="L797" t="s">
        <v>110</v>
      </c>
      <c r="M797" t="s">
        <v>109</v>
      </c>
      <c r="N797">
        <v>1</v>
      </c>
      <c r="O797">
        <v>1</v>
      </c>
      <c r="P797" t="s">
        <v>108</v>
      </c>
      <c r="Q797">
        <v>0</v>
      </c>
      <c r="R797" t="s">
        <v>62</v>
      </c>
    </row>
    <row r="798" spans="1:18">
      <c r="A798" t="s">
        <v>538</v>
      </c>
      <c r="B798">
        <v>308152431</v>
      </c>
      <c r="C798" t="s">
        <v>530</v>
      </c>
      <c r="D798">
        <v>13</v>
      </c>
      <c r="E798" s="30">
        <v>1.4397999999999999E-2</v>
      </c>
      <c r="F798" s="30">
        <v>0.18717399999999998</v>
      </c>
      <c r="G798" s="30">
        <v>0.7732500000000001</v>
      </c>
      <c r="H798" s="30">
        <v>0.1447322955</v>
      </c>
      <c r="I798" s="30">
        <v>2.1710061400000001E-2</v>
      </c>
      <c r="J798" s="30">
        <v>0.1230222341</v>
      </c>
      <c r="K798" t="s">
        <v>108</v>
      </c>
      <c r="L798" t="s">
        <v>110</v>
      </c>
      <c r="M798" t="s">
        <v>109</v>
      </c>
      <c r="N798">
        <v>1</v>
      </c>
      <c r="O798">
        <v>1</v>
      </c>
      <c r="P798" t="s">
        <v>108</v>
      </c>
      <c r="Q798">
        <v>1</v>
      </c>
      <c r="R798" t="s">
        <v>62</v>
      </c>
    </row>
    <row r="799" spans="1:18">
      <c r="A799" t="s">
        <v>538</v>
      </c>
      <c r="B799">
        <v>994178966</v>
      </c>
      <c r="C799" t="s">
        <v>530</v>
      </c>
      <c r="D799">
        <v>33</v>
      </c>
      <c r="E799" s="30">
        <v>1.4397999999999999E-2</v>
      </c>
      <c r="F799" s="30">
        <v>0.475134</v>
      </c>
      <c r="G799" s="30">
        <v>0.7732500000000001</v>
      </c>
      <c r="H799" s="30">
        <v>0.36739736550000002</v>
      </c>
      <c r="I799" s="30">
        <v>5.5110155899999999E-2</v>
      </c>
      <c r="J799" s="30">
        <v>0.3122872096</v>
      </c>
      <c r="K799" t="s">
        <v>108</v>
      </c>
      <c r="L799" t="s">
        <v>110</v>
      </c>
      <c r="M799" t="s">
        <v>109</v>
      </c>
      <c r="N799">
        <v>1</v>
      </c>
      <c r="O799">
        <v>1</v>
      </c>
      <c r="P799" t="s">
        <v>108</v>
      </c>
      <c r="Q799">
        <v>0</v>
      </c>
      <c r="R799" t="s">
        <v>62</v>
      </c>
    </row>
    <row r="800" spans="1:18">
      <c r="A800" t="s">
        <v>538</v>
      </c>
      <c r="B800">
        <v>308152425</v>
      </c>
      <c r="C800" t="s">
        <v>573</v>
      </c>
      <c r="D800">
        <v>2</v>
      </c>
      <c r="E800" s="30">
        <v>1.2929999999999999E-3</v>
      </c>
      <c r="F800" s="30">
        <v>2.5859999999999998E-3</v>
      </c>
      <c r="G800" s="30">
        <v>0.7732500000000001</v>
      </c>
      <c r="H800" s="30">
        <v>1.9996244999999999E-3</v>
      </c>
      <c r="I800" s="30">
        <v>2.9994670000000001E-4</v>
      </c>
      <c r="J800" s="30">
        <v>1.6996778E-3</v>
      </c>
      <c r="K800" t="s">
        <v>738</v>
      </c>
      <c r="L800" t="s">
        <v>739</v>
      </c>
      <c r="M800" t="s">
        <v>109</v>
      </c>
      <c r="N800">
        <v>1</v>
      </c>
      <c r="O800">
        <v>1</v>
      </c>
      <c r="P800" t="s">
        <v>738</v>
      </c>
      <c r="Q800">
        <v>0</v>
      </c>
      <c r="R800" t="s">
        <v>62</v>
      </c>
    </row>
    <row r="801" spans="1:18">
      <c r="A801" t="s">
        <v>538</v>
      </c>
      <c r="B801">
        <v>308152431</v>
      </c>
      <c r="C801" t="s">
        <v>573</v>
      </c>
      <c r="D801">
        <v>2</v>
      </c>
      <c r="E801" s="30">
        <v>1.2929999999999999E-3</v>
      </c>
      <c r="F801" s="30">
        <v>2.5859999999999998E-3</v>
      </c>
      <c r="G801" s="30">
        <v>0.7732500000000001</v>
      </c>
      <c r="H801" s="30">
        <v>1.9996244999999999E-3</v>
      </c>
      <c r="I801" s="30">
        <v>2.9994670000000001E-4</v>
      </c>
      <c r="J801" s="30">
        <v>1.6996778E-3</v>
      </c>
      <c r="K801" t="s">
        <v>108</v>
      </c>
      <c r="L801" t="s">
        <v>110</v>
      </c>
      <c r="M801" t="s">
        <v>109</v>
      </c>
      <c r="N801">
        <v>1</v>
      </c>
      <c r="O801">
        <v>1</v>
      </c>
      <c r="P801" t="s">
        <v>108</v>
      </c>
      <c r="Q801">
        <v>0</v>
      </c>
      <c r="R801" t="s">
        <v>62</v>
      </c>
    </row>
    <row r="802" spans="1:18">
      <c r="A802" t="s">
        <v>538</v>
      </c>
      <c r="B802">
        <v>994178966</v>
      </c>
      <c r="C802" t="s">
        <v>573</v>
      </c>
      <c r="D802">
        <v>5</v>
      </c>
      <c r="E802" s="30">
        <v>1.2929999999999999E-3</v>
      </c>
      <c r="F802" s="30">
        <v>6.4649999999999994E-3</v>
      </c>
      <c r="G802" s="30">
        <v>0.7732500000000001</v>
      </c>
      <c r="H802" s="30">
        <v>4.9990613000000005E-3</v>
      </c>
      <c r="I802" s="30">
        <v>7.4986669999999999E-4</v>
      </c>
      <c r="J802" s="30">
        <v>4.2491945999999997E-3</v>
      </c>
      <c r="K802" t="s">
        <v>108</v>
      </c>
      <c r="L802" t="s">
        <v>110</v>
      </c>
      <c r="M802" t="s">
        <v>109</v>
      </c>
      <c r="N802">
        <v>1</v>
      </c>
      <c r="O802">
        <v>1</v>
      </c>
      <c r="P802" t="s">
        <v>108</v>
      </c>
      <c r="Q802">
        <v>0</v>
      </c>
      <c r="R802" t="s">
        <v>62</v>
      </c>
    </row>
    <row r="803" spans="1:18">
      <c r="A803" t="s">
        <v>538</v>
      </c>
      <c r="B803">
        <v>308152425</v>
      </c>
      <c r="C803" t="s">
        <v>535</v>
      </c>
      <c r="D803">
        <v>14</v>
      </c>
      <c r="E803" s="30">
        <v>2.467E-3</v>
      </c>
      <c r="F803" s="30">
        <v>3.4537999999999999E-2</v>
      </c>
      <c r="G803" s="30">
        <v>0.7732500000000001</v>
      </c>
      <c r="H803" s="30">
        <v>2.67065085E-2</v>
      </c>
      <c r="I803" s="30">
        <v>4.0060162999999999E-3</v>
      </c>
      <c r="J803" s="30">
        <v>2.2700492200000002E-2</v>
      </c>
      <c r="K803" t="s">
        <v>738</v>
      </c>
      <c r="L803" t="s">
        <v>739</v>
      </c>
      <c r="M803" t="s">
        <v>109</v>
      </c>
      <c r="N803">
        <v>1</v>
      </c>
      <c r="O803">
        <v>1</v>
      </c>
      <c r="P803" t="s">
        <v>738</v>
      </c>
      <c r="Q803">
        <v>0</v>
      </c>
      <c r="R803" t="s">
        <v>62</v>
      </c>
    </row>
    <row r="804" spans="1:18">
      <c r="A804" t="s">
        <v>538</v>
      </c>
      <c r="B804">
        <v>308152431</v>
      </c>
      <c r="C804" t="s">
        <v>535</v>
      </c>
      <c r="D804">
        <v>1</v>
      </c>
      <c r="E804" s="30">
        <v>2.467E-3</v>
      </c>
      <c r="F804" s="30">
        <v>2.467E-3</v>
      </c>
      <c r="G804" s="30">
        <v>0.7732500000000001</v>
      </c>
      <c r="H804" s="30">
        <v>1.9076078E-3</v>
      </c>
      <c r="I804" s="30">
        <v>2.86144E-4</v>
      </c>
      <c r="J804" s="30">
        <v>1.6214637000000001E-3</v>
      </c>
      <c r="K804" t="s">
        <v>108</v>
      </c>
      <c r="L804" t="s">
        <v>110</v>
      </c>
      <c r="M804" t="s">
        <v>109</v>
      </c>
      <c r="N804">
        <v>1</v>
      </c>
      <c r="O804">
        <v>1</v>
      </c>
      <c r="P804" t="s">
        <v>108</v>
      </c>
      <c r="Q804">
        <v>1</v>
      </c>
      <c r="R804" t="s">
        <v>62</v>
      </c>
    </row>
    <row r="805" spans="1:18">
      <c r="A805" t="s">
        <v>538</v>
      </c>
      <c r="B805">
        <v>308152431</v>
      </c>
      <c r="C805" t="s">
        <v>535</v>
      </c>
      <c r="D805">
        <v>3</v>
      </c>
      <c r="E805" s="30">
        <v>2.467E-3</v>
      </c>
      <c r="F805" s="30">
        <v>7.4009999999999996E-3</v>
      </c>
      <c r="G805" s="30">
        <v>0.7732500000000001</v>
      </c>
      <c r="H805" s="30">
        <v>5.7228232999999998E-3</v>
      </c>
      <c r="I805" s="30">
        <v>8.5843210000000004E-4</v>
      </c>
      <c r="J805" s="30">
        <v>4.8643912000000001E-3</v>
      </c>
      <c r="K805" t="s">
        <v>108</v>
      </c>
      <c r="L805" t="s">
        <v>110</v>
      </c>
      <c r="M805" t="s">
        <v>109</v>
      </c>
      <c r="N805">
        <v>1</v>
      </c>
      <c r="O805">
        <v>1</v>
      </c>
      <c r="P805" t="s">
        <v>108</v>
      </c>
      <c r="Q805">
        <v>0</v>
      </c>
      <c r="R805" t="s">
        <v>62</v>
      </c>
    </row>
    <row r="806" spans="1:18">
      <c r="A806" t="s">
        <v>538</v>
      </c>
      <c r="B806">
        <v>994178966</v>
      </c>
      <c r="C806" t="s">
        <v>535</v>
      </c>
      <c r="D806">
        <v>18</v>
      </c>
      <c r="E806" s="30">
        <v>2.467E-3</v>
      </c>
      <c r="F806" s="30">
        <v>4.4406000000000001E-2</v>
      </c>
      <c r="G806" s="30">
        <v>0.7732500000000001</v>
      </c>
      <c r="H806" s="30">
        <v>3.4336939500000004E-2</v>
      </c>
      <c r="I806" s="30">
        <v>5.1505924E-3</v>
      </c>
      <c r="J806" s="30">
        <v>2.9186347100000003E-2</v>
      </c>
      <c r="K806" t="s">
        <v>108</v>
      </c>
      <c r="L806" t="s">
        <v>110</v>
      </c>
      <c r="M806" t="s">
        <v>109</v>
      </c>
      <c r="N806">
        <v>1</v>
      </c>
      <c r="O806">
        <v>1</v>
      </c>
      <c r="P806" t="s">
        <v>108</v>
      </c>
      <c r="Q806">
        <v>0</v>
      </c>
      <c r="R806" t="s">
        <v>62</v>
      </c>
    </row>
    <row r="807" spans="1:18">
      <c r="A807" t="s">
        <v>538</v>
      </c>
      <c r="B807">
        <v>308152425</v>
      </c>
      <c r="C807" t="s">
        <v>539</v>
      </c>
      <c r="D807">
        <v>3</v>
      </c>
      <c r="E807" s="30">
        <v>1.2593E-2</v>
      </c>
      <c r="F807" s="30">
        <v>3.7779E-2</v>
      </c>
      <c r="G807" s="30">
        <v>0.7732500000000001</v>
      </c>
      <c r="H807" s="30">
        <v>2.92126118E-2</v>
      </c>
      <c r="I807" s="30">
        <v>4.3819356000000002E-3</v>
      </c>
      <c r="J807" s="30">
        <v>2.4830676200000002E-2</v>
      </c>
      <c r="K807" t="s">
        <v>738</v>
      </c>
      <c r="L807" t="s">
        <v>739</v>
      </c>
      <c r="M807" t="s">
        <v>109</v>
      </c>
      <c r="N807">
        <v>1</v>
      </c>
      <c r="O807">
        <v>1</v>
      </c>
      <c r="P807" t="s">
        <v>738</v>
      </c>
      <c r="Q807">
        <v>0</v>
      </c>
      <c r="R807" t="s">
        <v>62</v>
      </c>
    </row>
    <row r="808" spans="1:18">
      <c r="A808" t="s">
        <v>538</v>
      </c>
      <c r="B808">
        <v>308152431</v>
      </c>
      <c r="C808" t="s">
        <v>539</v>
      </c>
      <c r="D808">
        <v>2</v>
      </c>
      <c r="E808" s="30">
        <v>1.2593E-2</v>
      </c>
      <c r="F808" s="30">
        <v>2.5186E-2</v>
      </c>
      <c r="G808" s="30">
        <v>0.7732500000000001</v>
      </c>
      <c r="H808" s="30">
        <v>1.9475074500000002E-2</v>
      </c>
      <c r="I808" s="30">
        <v>2.9212904000000001E-3</v>
      </c>
      <c r="J808" s="30">
        <v>1.65537841E-2</v>
      </c>
      <c r="K808" t="s">
        <v>108</v>
      </c>
      <c r="L808" t="s">
        <v>110</v>
      </c>
      <c r="M808" t="s">
        <v>109</v>
      </c>
      <c r="N808">
        <v>1</v>
      </c>
      <c r="O808">
        <v>1</v>
      </c>
      <c r="P808" t="s">
        <v>108</v>
      </c>
      <c r="Q808">
        <v>0</v>
      </c>
      <c r="R808" t="s">
        <v>62</v>
      </c>
    </row>
    <row r="809" spans="1:18">
      <c r="A809" t="s">
        <v>538</v>
      </c>
      <c r="B809">
        <v>308152425</v>
      </c>
      <c r="C809" t="s">
        <v>530</v>
      </c>
      <c r="D809">
        <v>8</v>
      </c>
      <c r="E809" s="30">
        <v>1.7793E-2</v>
      </c>
      <c r="F809" s="30">
        <v>0.142344</v>
      </c>
      <c r="G809" s="30">
        <v>0.7732500000000001</v>
      </c>
      <c r="H809" s="30">
        <v>0.11006749800000001</v>
      </c>
      <c r="I809" s="30">
        <v>1.6510289800000001E-2</v>
      </c>
      <c r="J809" s="30">
        <v>9.3557208200000005E-2</v>
      </c>
      <c r="K809" t="s">
        <v>738</v>
      </c>
      <c r="L809" t="s">
        <v>739</v>
      </c>
      <c r="M809" t="s">
        <v>109</v>
      </c>
      <c r="N809">
        <v>1</v>
      </c>
      <c r="O809">
        <v>1</v>
      </c>
      <c r="P809" t="s">
        <v>738</v>
      </c>
      <c r="Q809">
        <v>0</v>
      </c>
      <c r="R809" t="s">
        <v>62</v>
      </c>
    </row>
    <row r="810" spans="1:18">
      <c r="A810" t="s">
        <v>538</v>
      </c>
      <c r="B810">
        <v>308152431</v>
      </c>
      <c r="C810" t="s">
        <v>530</v>
      </c>
      <c r="D810">
        <v>6</v>
      </c>
      <c r="E810" s="30">
        <v>1.7793E-2</v>
      </c>
      <c r="F810" s="30">
        <v>0.10675799999999999</v>
      </c>
      <c r="G810" s="30">
        <v>0.7732500000000001</v>
      </c>
      <c r="H810" s="30">
        <v>8.2550623500000003E-2</v>
      </c>
      <c r="I810" s="30">
        <v>1.23827174E-2</v>
      </c>
      <c r="J810" s="30">
        <v>7.0167906099999997E-2</v>
      </c>
      <c r="K810" t="s">
        <v>108</v>
      </c>
      <c r="L810" t="s">
        <v>110</v>
      </c>
      <c r="M810" t="s">
        <v>109</v>
      </c>
      <c r="N810">
        <v>1</v>
      </c>
      <c r="O810">
        <v>1</v>
      </c>
      <c r="P810" t="s">
        <v>108</v>
      </c>
      <c r="Q810">
        <v>0</v>
      </c>
      <c r="R810" t="s">
        <v>62</v>
      </c>
    </row>
    <row r="811" spans="1:18">
      <c r="A811" t="s">
        <v>538</v>
      </c>
      <c r="B811">
        <v>308152425</v>
      </c>
      <c r="C811" t="s">
        <v>573</v>
      </c>
      <c r="D811">
        <v>1</v>
      </c>
      <c r="E811" s="30">
        <v>1.4709999999999999E-3</v>
      </c>
      <c r="F811" s="30">
        <v>1.4709999999999999E-3</v>
      </c>
      <c r="G811" s="30">
        <v>0.7732500000000001</v>
      </c>
      <c r="H811" s="30">
        <v>1.1374508E-3</v>
      </c>
      <c r="I811" s="30">
        <v>1.7061929999999999E-4</v>
      </c>
      <c r="J811" s="30">
        <v>9.6683140000000006E-4</v>
      </c>
      <c r="K811" t="s">
        <v>738</v>
      </c>
      <c r="L811" t="s">
        <v>739</v>
      </c>
      <c r="M811" t="s">
        <v>109</v>
      </c>
      <c r="N811">
        <v>1</v>
      </c>
      <c r="O811">
        <v>1</v>
      </c>
      <c r="P811" t="s">
        <v>738</v>
      </c>
      <c r="Q811">
        <v>0</v>
      </c>
      <c r="R811" t="s">
        <v>62</v>
      </c>
    </row>
    <row r="812" spans="1:18">
      <c r="A812" t="s">
        <v>538</v>
      </c>
      <c r="B812">
        <v>308152425</v>
      </c>
      <c r="C812" t="s">
        <v>535</v>
      </c>
      <c r="D812">
        <v>4</v>
      </c>
      <c r="E812" s="30">
        <v>2.3890000000000001E-3</v>
      </c>
      <c r="F812" s="30">
        <v>9.5560000000000003E-3</v>
      </c>
      <c r="G812" s="30">
        <v>0.7732500000000001</v>
      </c>
      <c r="H812" s="30">
        <v>7.3891770000000002E-3</v>
      </c>
      <c r="I812" s="30">
        <v>1.1083875999999999E-3</v>
      </c>
      <c r="J812" s="30">
        <v>6.2807894000000003E-3</v>
      </c>
      <c r="K812" t="s">
        <v>738</v>
      </c>
      <c r="L812" t="s">
        <v>739</v>
      </c>
      <c r="M812" t="s">
        <v>109</v>
      </c>
      <c r="N812">
        <v>1</v>
      </c>
      <c r="O812">
        <v>1</v>
      </c>
      <c r="P812" t="s">
        <v>738</v>
      </c>
      <c r="Q812">
        <v>0</v>
      </c>
      <c r="R812" t="s">
        <v>62</v>
      </c>
    </row>
    <row r="813" spans="1:18">
      <c r="A813" t="s">
        <v>538</v>
      </c>
      <c r="B813">
        <v>308152431</v>
      </c>
      <c r="C813" t="s">
        <v>535</v>
      </c>
      <c r="D813">
        <v>4</v>
      </c>
      <c r="E813" s="30">
        <v>2.3890000000000001E-3</v>
      </c>
      <c r="F813" s="30">
        <v>9.5560000000000003E-3</v>
      </c>
      <c r="G813" s="30">
        <v>0.7732500000000001</v>
      </c>
      <c r="H813" s="30">
        <v>7.3891770000000002E-3</v>
      </c>
      <c r="I813" s="30">
        <v>1.1083875999999999E-3</v>
      </c>
      <c r="J813" s="30">
        <v>6.2807894000000003E-3</v>
      </c>
      <c r="K813" t="s">
        <v>108</v>
      </c>
      <c r="L813" t="s">
        <v>110</v>
      </c>
      <c r="M813" t="s">
        <v>109</v>
      </c>
      <c r="N813">
        <v>1</v>
      </c>
      <c r="O813">
        <v>1</v>
      </c>
      <c r="P813" t="s">
        <v>108</v>
      </c>
      <c r="Q813">
        <v>0</v>
      </c>
      <c r="R813" t="s">
        <v>62</v>
      </c>
    </row>
    <row r="814" spans="1:18">
      <c r="A814" t="s">
        <v>538</v>
      </c>
      <c r="B814">
        <v>308152425</v>
      </c>
      <c r="C814" t="s">
        <v>539</v>
      </c>
      <c r="D814">
        <v>2</v>
      </c>
      <c r="E814" s="30">
        <v>1.0454999999999999E-2</v>
      </c>
      <c r="F814" s="30">
        <v>2.0910000000000002E-2</v>
      </c>
      <c r="G814" s="30">
        <v>0.7732500000000001</v>
      </c>
      <c r="H814" s="30">
        <v>1.6168657499999999E-2</v>
      </c>
      <c r="I814" s="30">
        <v>2.4253229E-3</v>
      </c>
      <c r="J814" s="30">
        <v>1.37433346E-2</v>
      </c>
      <c r="K814" t="s">
        <v>738</v>
      </c>
      <c r="L814" t="s">
        <v>739</v>
      </c>
      <c r="M814" t="s">
        <v>109</v>
      </c>
      <c r="N814">
        <v>1</v>
      </c>
      <c r="O814">
        <v>1</v>
      </c>
      <c r="P814" t="s">
        <v>738</v>
      </c>
      <c r="Q814">
        <v>0</v>
      </c>
      <c r="R814" t="s">
        <v>62</v>
      </c>
    </row>
    <row r="815" spans="1:18">
      <c r="A815" t="s">
        <v>538</v>
      </c>
      <c r="B815">
        <v>308152431</v>
      </c>
      <c r="C815" t="s">
        <v>539</v>
      </c>
      <c r="D815">
        <v>4</v>
      </c>
      <c r="E815" s="30">
        <v>1.0454999999999999E-2</v>
      </c>
      <c r="F815" s="30">
        <v>4.1820000000000003E-2</v>
      </c>
      <c r="G815" s="30">
        <v>0.7732500000000001</v>
      </c>
      <c r="H815" s="30">
        <v>3.2337315000000005E-2</v>
      </c>
      <c r="I815" s="30">
        <v>4.8506458000000001E-3</v>
      </c>
      <c r="J815" s="30">
        <v>2.7486669200000001E-2</v>
      </c>
      <c r="K815" t="s">
        <v>108</v>
      </c>
      <c r="L815" t="s">
        <v>110</v>
      </c>
      <c r="M815" t="s">
        <v>109</v>
      </c>
      <c r="N815">
        <v>1</v>
      </c>
      <c r="O815">
        <v>1</v>
      </c>
      <c r="P815" t="s">
        <v>108</v>
      </c>
      <c r="Q815">
        <v>0</v>
      </c>
      <c r="R815" t="s">
        <v>62</v>
      </c>
    </row>
    <row r="816" spans="1:18">
      <c r="A816" t="s">
        <v>538</v>
      </c>
      <c r="B816">
        <v>308152425</v>
      </c>
      <c r="C816" t="s">
        <v>530</v>
      </c>
      <c r="D816">
        <v>2</v>
      </c>
      <c r="E816" s="30">
        <v>1.4624E-2</v>
      </c>
      <c r="F816" s="30">
        <v>2.9248E-2</v>
      </c>
      <c r="G816" s="30">
        <v>0.7732500000000001</v>
      </c>
      <c r="H816" s="30">
        <v>2.2616016000000003E-2</v>
      </c>
      <c r="I816" s="30">
        <v>3.3924363000000001E-3</v>
      </c>
      <c r="J816" s="30">
        <v>1.92235797E-2</v>
      </c>
      <c r="K816" t="s">
        <v>738</v>
      </c>
      <c r="L816" t="s">
        <v>739</v>
      </c>
      <c r="M816" t="s">
        <v>109</v>
      </c>
      <c r="N816">
        <v>1</v>
      </c>
      <c r="O816">
        <v>1</v>
      </c>
      <c r="P816" t="s">
        <v>738</v>
      </c>
      <c r="Q816">
        <v>0</v>
      </c>
      <c r="R816" t="s">
        <v>62</v>
      </c>
    </row>
    <row r="817" spans="1:18">
      <c r="A817" t="s">
        <v>538</v>
      </c>
      <c r="B817">
        <v>308152425</v>
      </c>
      <c r="C817" t="s">
        <v>573</v>
      </c>
      <c r="D817">
        <v>1</v>
      </c>
      <c r="E817" s="30">
        <v>3.7000000000000005E-4</v>
      </c>
      <c r="F817" s="30">
        <v>3.7000000000000005E-4</v>
      </c>
      <c r="G817" s="30">
        <v>0.7732500000000001</v>
      </c>
      <c r="H817" s="30">
        <v>2.861025E-4</v>
      </c>
      <c r="I817" s="30">
        <v>4.29158041580416E-5</v>
      </c>
      <c r="J817" s="30">
        <v>2.4318670000000002E-4</v>
      </c>
      <c r="K817" t="s">
        <v>738</v>
      </c>
      <c r="L817" t="s">
        <v>739</v>
      </c>
      <c r="M817" t="s">
        <v>109</v>
      </c>
      <c r="N817">
        <v>1</v>
      </c>
      <c r="O817">
        <v>1</v>
      </c>
      <c r="P817" t="s">
        <v>738</v>
      </c>
      <c r="Q817">
        <v>0</v>
      </c>
      <c r="R817" t="s">
        <v>62</v>
      </c>
    </row>
    <row r="818" spans="1:18">
      <c r="A818" t="s">
        <v>538</v>
      </c>
      <c r="B818">
        <v>308152425</v>
      </c>
      <c r="C818" t="s">
        <v>535</v>
      </c>
      <c r="D818">
        <v>6</v>
      </c>
      <c r="E818" s="30">
        <v>6.1600000000000001E-4</v>
      </c>
      <c r="F818" s="30">
        <v>3.6959999999999996E-3</v>
      </c>
      <c r="G818" s="30">
        <v>0.7732500000000001</v>
      </c>
      <c r="H818" s="30">
        <v>2.8579320000000001E-3</v>
      </c>
      <c r="I818" s="30">
        <v>4.2869410000000001E-4</v>
      </c>
      <c r="J818" s="30">
        <v>2.4292379000000002E-3</v>
      </c>
      <c r="K818" t="s">
        <v>738</v>
      </c>
      <c r="L818" t="s">
        <v>739</v>
      </c>
      <c r="M818" t="s">
        <v>109</v>
      </c>
      <c r="N818">
        <v>1</v>
      </c>
      <c r="O818">
        <v>1</v>
      </c>
      <c r="P818" t="s">
        <v>738</v>
      </c>
      <c r="Q818">
        <v>0</v>
      </c>
      <c r="R818" t="s">
        <v>62</v>
      </c>
    </row>
    <row r="819" spans="1:18">
      <c r="A819" t="s">
        <v>538</v>
      </c>
      <c r="B819">
        <v>308152431</v>
      </c>
      <c r="C819" t="s">
        <v>535</v>
      </c>
      <c r="D819">
        <v>3</v>
      </c>
      <c r="E819" s="30">
        <v>6.1600000000000001E-4</v>
      </c>
      <c r="F819" s="30">
        <v>1.8479999999999998E-3</v>
      </c>
      <c r="G819" s="30">
        <v>0.7732500000000001</v>
      </c>
      <c r="H819" s="30">
        <v>1.428966E-3</v>
      </c>
      <c r="I819" s="30">
        <v>2.1434700000000001E-4</v>
      </c>
      <c r="J819" s="30">
        <v>1.2146190000000001E-3</v>
      </c>
      <c r="K819" t="s">
        <v>108</v>
      </c>
      <c r="L819" t="s">
        <v>110</v>
      </c>
      <c r="M819" t="s">
        <v>109</v>
      </c>
      <c r="N819">
        <v>1</v>
      </c>
      <c r="O819">
        <v>1</v>
      </c>
      <c r="P819" t="s">
        <v>108</v>
      </c>
      <c r="Q819">
        <v>0</v>
      </c>
      <c r="R819" t="s">
        <v>62</v>
      </c>
    </row>
    <row r="820" spans="1:18">
      <c r="A820" t="s">
        <v>538</v>
      </c>
      <c r="B820">
        <v>308152425</v>
      </c>
      <c r="C820" t="s">
        <v>539</v>
      </c>
      <c r="D820">
        <v>3</v>
      </c>
      <c r="E820" s="30">
        <v>1.1913999999999999E-2</v>
      </c>
      <c r="F820" s="30">
        <v>3.5741999999999996E-2</v>
      </c>
      <c r="G820" s="30">
        <v>0.7732500000000001</v>
      </c>
      <c r="H820" s="30">
        <v>2.7637501500000002E-2</v>
      </c>
      <c r="I820" s="30">
        <v>4.1456666999999999E-3</v>
      </c>
      <c r="J820" s="30">
        <v>2.34918348E-2</v>
      </c>
      <c r="K820" t="s">
        <v>738</v>
      </c>
      <c r="L820" t="s">
        <v>739</v>
      </c>
      <c r="M820" t="s">
        <v>109</v>
      </c>
      <c r="N820">
        <v>1</v>
      </c>
      <c r="O820">
        <v>1</v>
      </c>
      <c r="P820" t="s">
        <v>738</v>
      </c>
      <c r="Q820">
        <v>0</v>
      </c>
      <c r="R820" t="s">
        <v>62</v>
      </c>
    </row>
    <row r="821" spans="1:18">
      <c r="A821" t="s">
        <v>538</v>
      </c>
      <c r="B821">
        <v>308152431</v>
      </c>
      <c r="C821" t="s">
        <v>539</v>
      </c>
      <c r="D821">
        <v>12</v>
      </c>
      <c r="E821" s="30">
        <v>1.1913999999999999E-2</v>
      </c>
      <c r="F821" s="30">
        <v>0.14296799999999998</v>
      </c>
      <c r="G821" s="30">
        <v>0.7732500000000001</v>
      </c>
      <c r="H821" s="30">
        <v>0.11055000600000001</v>
      </c>
      <c r="I821" s="30">
        <v>1.6582666700000002E-2</v>
      </c>
      <c r="J821" s="30">
        <v>9.3967339300000008E-2</v>
      </c>
      <c r="K821" t="s">
        <v>108</v>
      </c>
      <c r="L821" t="s">
        <v>110</v>
      </c>
      <c r="M821" t="s">
        <v>109</v>
      </c>
      <c r="N821">
        <v>1</v>
      </c>
      <c r="O821">
        <v>1</v>
      </c>
      <c r="P821" t="s">
        <v>108</v>
      </c>
      <c r="Q821">
        <v>0</v>
      </c>
      <c r="R821" t="s">
        <v>62</v>
      </c>
    </row>
    <row r="822" spans="1:18">
      <c r="A822" t="s">
        <v>538</v>
      </c>
      <c r="B822">
        <v>308152425</v>
      </c>
      <c r="C822" t="s">
        <v>530</v>
      </c>
      <c r="D822">
        <v>30</v>
      </c>
      <c r="E822" s="30">
        <v>1.4760000000000001E-2</v>
      </c>
      <c r="F822" s="30">
        <v>0.44280000000000003</v>
      </c>
      <c r="G822" s="30">
        <v>0.7732500000000001</v>
      </c>
      <c r="H822" s="30">
        <v>0.34239510000000001</v>
      </c>
      <c r="I822" s="30">
        <v>5.1359778600000003E-2</v>
      </c>
      <c r="J822" s="30">
        <v>0.29103532139999999</v>
      </c>
      <c r="K822" t="s">
        <v>738</v>
      </c>
      <c r="L822" t="s">
        <v>739</v>
      </c>
      <c r="M822" t="s">
        <v>109</v>
      </c>
      <c r="N822">
        <v>1</v>
      </c>
      <c r="O822">
        <v>1</v>
      </c>
      <c r="P822" t="s">
        <v>738</v>
      </c>
      <c r="Q822">
        <v>0</v>
      </c>
      <c r="R822" t="s">
        <v>62</v>
      </c>
    </row>
    <row r="823" spans="1:18">
      <c r="A823" t="s">
        <v>538</v>
      </c>
      <c r="B823">
        <v>308152427</v>
      </c>
      <c r="C823" t="s">
        <v>530</v>
      </c>
      <c r="D823">
        <v>11</v>
      </c>
      <c r="E823" s="30">
        <v>1.4760000000000001E-2</v>
      </c>
      <c r="F823" s="30">
        <v>0.16236</v>
      </c>
      <c r="G823" s="30">
        <v>0.7732500000000001</v>
      </c>
      <c r="H823" s="30">
        <v>0.12554487</v>
      </c>
      <c r="I823" s="30">
        <v>1.88319188E-2</v>
      </c>
      <c r="J823" s="30">
        <v>0.1067129512</v>
      </c>
      <c r="K823" t="s">
        <v>752</v>
      </c>
      <c r="L823" t="s">
        <v>753</v>
      </c>
      <c r="M823" t="s">
        <v>109</v>
      </c>
      <c r="N823">
        <v>1</v>
      </c>
      <c r="O823">
        <v>1</v>
      </c>
      <c r="P823" t="s">
        <v>752</v>
      </c>
      <c r="Q823">
        <v>0</v>
      </c>
      <c r="R823" t="s">
        <v>62</v>
      </c>
    </row>
    <row r="824" spans="1:18">
      <c r="A824" t="s">
        <v>538</v>
      </c>
      <c r="B824">
        <v>308152431</v>
      </c>
      <c r="C824" t="s">
        <v>530</v>
      </c>
      <c r="D824">
        <v>43</v>
      </c>
      <c r="E824" s="30">
        <v>1.4760000000000001E-2</v>
      </c>
      <c r="F824" s="30">
        <v>0.63468000000000002</v>
      </c>
      <c r="G824" s="30">
        <v>0.7732500000000001</v>
      </c>
      <c r="H824" s="30">
        <v>0.49076630999999998</v>
      </c>
      <c r="I824" s="30">
        <v>7.3615682700000004E-2</v>
      </c>
      <c r="J824" s="30">
        <v>0.41715062730000002</v>
      </c>
      <c r="K824" t="s">
        <v>108</v>
      </c>
      <c r="L824" t="s">
        <v>110</v>
      </c>
      <c r="M824" t="s">
        <v>109</v>
      </c>
      <c r="N824">
        <v>1</v>
      </c>
      <c r="O824">
        <v>1</v>
      </c>
      <c r="P824" t="s">
        <v>108</v>
      </c>
      <c r="Q824">
        <v>0</v>
      </c>
      <c r="R824" t="s">
        <v>62</v>
      </c>
    </row>
    <row r="825" spans="1:18">
      <c r="A825" t="s">
        <v>538</v>
      </c>
      <c r="B825">
        <v>308152447</v>
      </c>
      <c r="C825" t="s">
        <v>530</v>
      </c>
      <c r="D825">
        <v>12</v>
      </c>
      <c r="E825" s="30">
        <v>1.4760000000000001E-2</v>
      </c>
      <c r="F825" s="30">
        <v>0.17712000000000003</v>
      </c>
      <c r="G825" s="30">
        <v>0.7732500000000001</v>
      </c>
      <c r="H825" s="30">
        <v>0.13695804</v>
      </c>
      <c r="I825" s="30">
        <v>2.05439114E-2</v>
      </c>
      <c r="J825" s="30">
        <v>0.1164141286</v>
      </c>
      <c r="K825" t="s">
        <v>740</v>
      </c>
      <c r="L825" t="s">
        <v>741</v>
      </c>
      <c r="M825" t="s">
        <v>109</v>
      </c>
      <c r="N825">
        <v>1</v>
      </c>
      <c r="O825">
        <v>1</v>
      </c>
      <c r="P825" t="s">
        <v>740</v>
      </c>
      <c r="Q825">
        <v>0</v>
      </c>
      <c r="R825" t="s">
        <v>62</v>
      </c>
    </row>
    <row r="826" spans="1:18">
      <c r="A826" t="s">
        <v>538</v>
      </c>
      <c r="B826">
        <v>308152449</v>
      </c>
      <c r="C826" t="s">
        <v>530</v>
      </c>
      <c r="D826">
        <v>11</v>
      </c>
      <c r="E826" s="30">
        <v>1.4760000000000001E-2</v>
      </c>
      <c r="F826" s="30">
        <v>0.16236</v>
      </c>
      <c r="G826" s="30">
        <v>0.7732500000000001</v>
      </c>
      <c r="H826" s="30">
        <v>0.12554487</v>
      </c>
      <c r="I826" s="30">
        <v>1.88319188E-2</v>
      </c>
      <c r="J826" s="30">
        <v>0.1067129512</v>
      </c>
      <c r="K826" t="s">
        <v>742</v>
      </c>
      <c r="L826" t="s">
        <v>743</v>
      </c>
      <c r="M826" t="s">
        <v>109</v>
      </c>
      <c r="N826">
        <v>1</v>
      </c>
      <c r="O826">
        <v>1</v>
      </c>
      <c r="P826" t="s">
        <v>742</v>
      </c>
      <c r="Q826">
        <v>0</v>
      </c>
      <c r="R826" t="s">
        <v>62</v>
      </c>
    </row>
    <row r="827" spans="1:18">
      <c r="A827" t="s">
        <v>538</v>
      </c>
      <c r="B827">
        <v>308152900</v>
      </c>
      <c r="C827" t="s">
        <v>530</v>
      </c>
      <c r="D827">
        <v>10</v>
      </c>
      <c r="E827" s="30">
        <v>1.4760000000000001E-2</v>
      </c>
      <c r="F827" s="30">
        <v>0.14760000000000001</v>
      </c>
      <c r="G827" s="30">
        <v>0.7732500000000001</v>
      </c>
      <c r="H827" s="30">
        <v>0.11413169999999999</v>
      </c>
      <c r="I827" s="30">
        <v>1.71199262E-2</v>
      </c>
      <c r="J827" s="30">
        <v>9.7011773800000006E-2</v>
      </c>
      <c r="K827" t="s">
        <v>754</v>
      </c>
      <c r="L827" t="s">
        <v>755</v>
      </c>
      <c r="M827" t="s">
        <v>109</v>
      </c>
      <c r="N827">
        <v>1</v>
      </c>
      <c r="O827">
        <v>1</v>
      </c>
      <c r="P827" t="s">
        <v>754</v>
      </c>
      <c r="Q827">
        <v>0</v>
      </c>
      <c r="R827" t="s">
        <v>62</v>
      </c>
    </row>
    <row r="828" spans="1:18">
      <c r="A828" t="s">
        <v>538</v>
      </c>
      <c r="B828">
        <v>308152952</v>
      </c>
      <c r="C828" t="s">
        <v>530</v>
      </c>
      <c r="D828">
        <v>10</v>
      </c>
      <c r="E828" s="30">
        <v>1.4760000000000001E-2</v>
      </c>
      <c r="F828" s="30">
        <v>0.14760000000000001</v>
      </c>
      <c r="G828" s="30">
        <v>0.7732500000000001</v>
      </c>
      <c r="H828" s="30">
        <v>0.11413169999999999</v>
      </c>
      <c r="I828" s="30">
        <v>1.71199262E-2</v>
      </c>
      <c r="J828" s="30">
        <v>9.7011773800000006E-2</v>
      </c>
      <c r="K828" t="s">
        <v>756</v>
      </c>
      <c r="L828" t="s">
        <v>757</v>
      </c>
      <c r="M828" t="s">
        <v>109</v>
      </c>
      <c r="N828">
        <v>1</v>
      </c>
      <c r="O828">
        <v>1</v>
      </c>
      <c r="P828" t="s">
        <v>756</v>
      </c>
      <c r="Q828">
        <v>0</v>
      </c>
      <c r="R828" t="s">
        <v>62</v>
      </c>
    </row>
    <row r="829" spans="1:18">
      <c r="A829" t="s">
        <v>538</v>
      </c>
      <c r="B829">
        <v>308152953</v>
      </c>
      <c r="C829" t="s">
        <v>530</v>
      </c>
      <c r="D829">
        <v>10</v>
      </c>
      <c r="E829" s="30">
        <v>1.4760000000000001E-2</v>
      </c>
      <c r="F829" s="30">
        <v>0.14760000000000001</v>
      </c>
      <c r="G829" s="30">
        <v>0.7732500000000001</v>
      </c>
      <c r="H829" s="30">
        <v>0.11413169999999999</v>
      </c>
      <c r="I829" s="30">
        <v>1.71199262E-2</v>
      </c>
      <c r="J829" s="30">
        <v>9.7011773800000006E-2</v>
      </c>
      <c r="K829" t="s">
        <v>758</v>
      </c>
      <c r="L829" t="s">
        <v>759</v>
      </c>
      <c r="M829" t="s">
        <v>109</v>
      </c>
      <c r="N829">
        <v>1</v>
      </c>
      <c r="O829">
        <v>1</v>
      </c>
      <c r="P829" t="s">
        <v>758</v>
      </c>
      <c r="Q829">
        <v>0</v>
      </c>
      <c r="R829" t="s">
        <v>62</v>
      </c>
    </row>
    <row r="830" spans="1:18">
      <c r="A830" t="s">
        <v>538</v>
      </c>
      <c r="B830">
        <v>308152955</v>
      </c>
      <c r="C830" t="s">
        <v>530</v>
      </c>
      <c r="D830">
        <v>10</v>
      </c>
      <c r="E830" s="30">
        <v>1.4760000000000001E-2</v>
      </c>
      <c r="F830" s="30">
        <v>0.14760000000000001</v>
      </c>
      <c r="G830" s="30">
        <v>0.7732500000000001</v>
      </c>
      <c r="H830" s="30">
        <v>0.11413169999999999</v>
      </c>
      <c r="I830" s="30">
        <v>1.71199262E-2</v>
      </c>
      <c r="J830" s="30">
        <v>9.7011773800000006E-2</v>
      </c>
      <c r="K830" t="s">
        <v>760</v>
      </c>
      <c r="L830" t="s">
        <v>761</v>
      </c>
      <c r="M830" t="s">
        <v>109</v>
      </c>
      <c r="N830">
        <v>1</v>
      </c>
      <c r="O830">
        <v>1</v>
      </c>
      <c r="P830" t="s">
        <v>760</v>
      </c>
      <c r="Q830">
        <v>0</v>
      </c>
      <c r="R830" t="s">
        <v>62</v>
      </c>
    </row>
    <row r="831" spans="1:18">
      <c r="A831" t="s">
        <v>538</v>
      </c>
      <c r="B831">
        <v>308152956</v>
      </c>
      <c r="C831" t="s">
        <v>530</v>
      </c>
      <c r="D831">
        <v>11</v>
      </c>
      <c r="E831" s="30">
        <v>1.4760000000000001E-2</v>
      </c>
      <c r="F831" s="30">
        <v>0.16236</v>
      </c>
      <c r="G831" s="30">
        <v>0.7732500000000001</v>
      </c>
      <c r="H831" s="30">
        <v>0.12554487</v>
      </c>
      <c r="I831" s="30">
        <v>1.88319188E-2</v>
      </c>
      <c r="J831" s="30">
        <v>0.1067129512</v>
      </c>
      <c r="K831" t="s">
        <v>744</v>
      </c>
      <c r="L831" t="s">
        <v>745</v>
      </c>
      <c r="M831" t="s">
        <v>109</v>
      </c>
      <c r="N831">
        <v>1</v>
      </c>
      <c r="O831">
        <v>1</v>
      </c>
      <c r="P831" t="s">
        <v>744</v>
      </c>
      <c r="Q831">
        <v>0</v>
      </c>
      <c r="R831" t="s">
        <v>62</v>
      </c>
    </row>
    <row r="832" spans="1:18">
      <c r="A832" t="s">
        <v>538</v>
      </c>
      <c r="B832">
        <v>308152957</v>
      </c>
      <c r="C832" t="s">
        <v>530</v>
      </c>
      <c r="D832">
        <v>10</v>
      </c>
      <c r="E832" s="30">
        <v>1.4760000000000001E-2</v>
      </c>
      <c r="F832" s="30">
        <v>0.14760000000000001</v>
      </c>
      <c r="G832" s="30">
        <v>0.7732500000000001</v>
      </c>
      <c r="H832" s="30">
        <v>0.11413169999999999</v>
      </c>
      <c r="I832" s="30">
        <v>1.71199262E-2</v>
      </c>
      <c r="J832" s="30">
        <v>9.7011773800000006E-2</v>
      </c>
      <c r="K832" t="s">
        <v>746</v>
      </c>
      <c r="L832" t="s">
        <v>747</v>
      </c>
      <c r="M832" t="s">
        <v>109</v>
      </c>
      <c r="N832">
        <v>1</v>
      </c>
      <c r="O832">
        <v>1</v>
      </c>
      <c r="P832" t="s">
        <v>746</v>
      </c>
      <c r="Q832">
        <v>0</v>
      </c>
      <c r="R832" t="s">
        <v>62</v>
      </c>
    </row>
    <row r="833" spans="1:18">
      <c r="A833" t="s">
        <v>538</v>
      </c>
      <c r="B833">
        <v>308152958</v>
      </c>
      <c r="C833" t="s">
        <v>530</v>
      </c>
      <c r="D833">
        <v>10</v>
      </c>
      <c r="E833" s="30">
        <v>1.4760000000000001E-2</v>
      </c>
      <c r="F833" s="30">
        <v>0.14760000000000001</v>
      </c>
      <c r="G833" s="30">
        <v>0.7732500000000001</v>
      </c>
      <c r="H833" s="30">
        <v>0.11413169999999999</v>
      </c>
      <c r="I833" s="30">
        <v>1.71199262E-2</v>
      </c>
      <c r="J833" s="30">
        <v>9.7011773800000006E-2</v>
      </c>
      <c r="K833" t="s">
        <v>748</v>
      </c>
      <c r="L833" t="s">
        <v>749</v>
      </c>
      <c r="M833" t="s">
        <v>109</v>
      </c>
      <c r="N833">
        <v>1</v>
      </c>
      <c r="O833">
        <v>1</v>
      </c>
      <c r="P833" t="s">
        <v>748</v>
      </c>
      <c r="Q833">
        <v>0</v>
      </c>
      <c r="R833" t="s">
        <v>62</v>
      </c>
    </row>
    <row r="834" spans="1:18">
      <c r="A834" t="s">
        <v>538</v>
      </c>
      <c r="B834">
        <v>308152959</v>
      </c>
      <c r="C834" t="s">
        <v>530</v>
      </c>
      <c r="D834">
        <v>10</v>
      </c>
      <c r="E834" s="30">
        <v>1.4760000000000001E-2</v>
      </c>
      <c r="F834" s="30">
        <v>0.14760000000000001</v>
      </c>
      <c r="G834" s="30">
        <v>0.7732500000000001</v>
      </c>
      <c r="H834" s="30">
        <v>0.11413169999999999</v>
      </c>
      <c r="I834" s="30">
        <v>1.71199262E-2</v>
      </c>
      <c r="J834" s="30">
        <v>9.7011773800000006E-2</v>
      </c>
      <c r="K834" t="s">
        <v>750</v>
      </c>
      <c r="L834" t="s">
        <v>751</v>
      </c>
      <c r="M834" t="s">
        <v>109</v>
      </c>
      <c r="N834">
        <v>1</v>
      </c>
      <c r="O834">
        <v>1</v>
      </c>
      <c r="P834" t="s">
        <v>750</v>
      </c>
      <c r="Q834">
        <v>0</v>
      </c>
      <c r="R834" t="s">
        <v>62</v>
      </c>
    </row>
    <row r="835" spans="1:18">
      <c r="A835" t="s">
        <v>538</v>
      </c>
      <c r="B835">
        <v>994178966</v>
      </c>
      <c r="C835" t="s">
        <v>530</v>
      </c>
      <c r="D835">
        <v>2</v>
      </c>
      <c r="E835" s="30">
        <v>1.4760000000000001E-2</v>
      </c>
      <c r="F835" s="30">
        <v>2.9520000000000001E-2</v>
      </c>
      <c r="G835" s="30">
        <v>0.7732500000000001</v>
      </c>
      <c r="H835" s="30">
        <v>2.2826340000000001E-2</v>
      </c>
      <c r="I835" s="30">
        <v>3.4239852000000001E-3</v>
      </c>
      <c r="J835" s="30">
        <v>1.94023548E-2</v>
      </c>
      <c r="K835" t="s">
        <v>108</v>
      </c>
      <c r="L835" t="s">
        <v>110</v>
      </c>
      <c r="M835" t="s">
        <v>109</v>
      </c>
      <c r="N835">
        <v>1</v>
      </c>
      <c r="O835">
        <v>1</v>
      </c>
      <c r="P835" t="s">
        <v>108</v>
      </c>
      <c r="Q835">
        <v>0</v>
      </c>
      <c r="R835" t="s">
        <v>62</v>
      </c>
    </row>
    <row r="836" spans="1:18">
      <c r="A836" t="s">
        <v>538</v>
      </c>
      <c r="B836">
        <v>308152425</v>
      </c>
      <c r="C836" t="s">
        <v>573</v>
      </c>
      <c r="D836">
        <v>7</v>
      </c>
      <c r="E836" s="30">
        <v>5.3899999999999998E-4</v>
      </c>
      <c r="F836" s="30">
        <v>3.7729999999999999E-3</v>
      </c>
      <c r="G836" s="30">
        <v>0.7732500000000001</v>
      </c>
      <c r="H836" s="30">
        <v>2.9174723E-3</v>
      </c>
      <c r="I836" s="30">
        <v>4.3762520000000004E-4</v>
      </c>
      <c r="J836" s="30">
        <v>2.4798470000000003E-3</v>
      </c>
      <c r="K836" t="s">
        <v>738</v>
      </c>
      <c r="L836" t="s">
        <v>739</v>
      </c>
      <c r="M836" t="s">
        <v>109</v>
      </c>
      <c r="N836">
        <v>1</v>
      </c>
      <c r="O836">
        <v>1</v>
      </c>
      <c r="P836" t="s">
        <v>738</v>
      </c>
      <c r="Q836">
        <v>0</v>
      </c>
      <c r="R836" t="s">
        <v>62</v>
      </c>
    </row>
    <row r="837" spans="1:18">
      <c r="A837" t="s">
        <v>538</v>
      </c>
      <c r="B837">
        <v>308152425</v>
      </c>
      <c r="C837" t="s">
        <v>535</v>
      </c>
      <c r="D837">
        <v>7</v>
      </c>
      <c r="E837" s="30">
        <v>2.908E-3</v>
      </c>
      <c r="F837" s="30">
        <v>2.0355999999999999E-2</v>
      </c>
      <c r="G837" s="30">
        <v>0.7732500000000001</v>
      </c>
      <c r="H837" s="30">
        <v>1.5740277E-2</v>
      </c>
      <c r="I837" s="30">
        <v>2.3610651999999999E-3</v>
      </c>
      <c r="J837" s="30">
        <v>1.3379211800000001E-2</v>
      </c>
      <c r="K837" t="s">
        <v>738</v>
      </c>
      <c r="L837" t="s">
        <v>739</v>
      </c>
      <c r="M837" t="s">
        <v>109</v>
      </c>
      <c r="N837">
        <v>1</v>
      </c>
      <c r="O837">
        <v>1</v>
      </c>
      <c r="P837" t="s">
        <v>738</v>
      </c>
      <c r="Q837">
        <v>0</v>
      </c>
      <c r="R837" t="s">
        <v>62</v>
      </c>
    </row>
    <row r="838" spans="1:18">
      <c r="A838" t="s">
        <v>538</v>
      </c>
      <c r="B838">
        <v>308152431</v>
      </c>
      <c r="C838" t="s">
        <v>535</v>
      </c>
      <c r="D838">
        <v>2</v>
      </c>
      <c r="E838" s="30">
        <v>2.908E-3</v>
      </c>
      <c r="F838" s="30">
        <v>5.816E-3</v>
      </c>
      <c r="G838" s="30">
        <v>0.7732500000000001</v>
      </c>
      <c r="H838" s="30">
        <v>4.4972220000000004E-3</v>
      </c>
      <c r="I838" s="30">
        <v>6.7458999999999998E-4</v>
      </c>
      <c r="J838" s="30">
        <v>3.8226320000000003E-3</v>
      </c>
      <c r="K838" t="s">
        <v>108</v>
      </c>
      <c r="L838" t="s">
        <v>110</v>
      </c>
      <c r="M838" t="s">
        <v>109</v>
      </c>
      <c r="N838">
        <v>1</v>
      </c>
      <c r="O838">
        <v>1</v>
      </c>
      <c r="P838" t="s">
        <v>108</v>
      </c>
      <c r="Q838">
        <v>0</v>
      </c>
      <c r="R838" t="s">
        <v>62</v>
      </c>
    </row>
    <row r="839" spans="1:18">
      <c r="A839" t="s">
        <v>538</v>
      </c>
      <c r="B839">
        <v>308152425</v>
      </c>
      <c r="C839" t="s">
        <v>539</v>
      </c>
      <c r="D839">
        <v>2</v>
      </c>
      <c r="E839" s="30">
        <v>1.1772999999999999E-2</v>
      </c>
      <c r="F839" s="30">
        <v>2.3545999999999997E-2</v>
      </c>
      <c r="G839" s="30">
        <v>0.7732500000000001</v>
      </c>
      <c r="H839" s="30">
        <v>1.8206944499999999E-2</v>
      </c>
      <c r="I839" s="30">
        <v>2.731069E-3</v>
      </c>
      <c r="J839" s="30">
        <v>1.54758755E-2</v>
      </c>
      <c r="K839" t="s">
        <v>738</v>
      </c>
      <c r="L839" t="s">
        <v>739</v>
      </c>
      <c r="M839" t="s">
        <v>109</v>
      </c>
      <c r="N839">
        <v>1</v>
      </c>
      <c r="O839">
        <v>1</v>
      </c>
      <c r="P839" t="s">
        <v>738</v>
      </c>
      <c r="Q839">
        <v>0</v>
      </c>
      <c r="R839" t="s">
        <v>62</v>
      </c>
    </row>
    <row r="840" spans="1:18">
      <c r="A840" t="s">
        <v>538</v>
      </c>
      <c r="B840">
        <v>308152425</v>
      </c>
      <c r="C840" t="s">
        <v>530</v>
      </c>
      <c r="D840">
        <v>1</v>
      </c>
      <c r="E840" s="30">
        <v>1.7050000000000003E-2</v>
      </c>
      <c r="F840" s="30">
        <v>1.7050000000000003E-2</v>
      </c>
      <c r="G840" s="30">
        <v>0.7732500000000001</v>
      </c>
      <c r="H840" s="30">
        <v>1.31839125E-2</v>
      </c>
      <c r="I840" s="30">
        <v>1.9776067E-3</v>
      </c>
      <c r="J840" s="30">
        <v>1.12063058E-2</v>
      </c>
      <c r="K840" t="s">
        <v>738</v>
      </c>
      <c r="L840" t="s">
        <v>739</v>
      </c>
      <c r="M840" t="s">
        <v>109</v>
      </c>
      <c r="N840">
        <v>1</v>
      </c>
      <c r="O840">
        <v>1</v>
      </c>
      <c r="P840" t="s">
        <v>738</v>
      </c>
      <c r="Q840">
        <v>1</v>
      </c>
      <c r="R840" t="s">
        <v>62</v>
      </c>
    </row>
    <row r="841" spans="1:18">
      <c r="A841" t="s">
        <v>538</v>
      </c>
      <c r="B841">
        <v>308152425</v>
      </c>
      <c r="C841" t="s">
        <v>530</v>
      </c>
      <c r="D841">
        <v>35</v>
      </c>
      <c r="E841" s="30">
        <v>1.7050000000000003E-2</v>
      </c>
      <c r="F841" s="30">
        <v>0.59675</v>
      </c>
      <c r="G841" s="30">
        <v>0.7732500000000001</v>
      </c>
      <c r="H841" s="30">
        <v>0.46143693750000003</v>
      </c>
      <c r="I841" s="30">
        <v>6.9216232799999999E-2</v>
      </c>
      <c r="J841" s="30">
        <v>0.39222070470000003</v>
      </c>
      <c r="K841" t="s">
        <v>738</v>
      </c>
      <c r="L841" t="s">
        <v>739</v>
      </c>
      <c r="M841" t="s">
        <v>109</v>
      </c>
      <c r="N841">
        <v>1</v>
      </c>
      <c r="O841">
        <v>1</v>
      </c>
      <c r="P841" t="s">
        <v>738</v>
      </c>
      <c r="Q841">
        <v>0</v>
      </c>
      <c r="R841" t="s">
        <v>62</v>
      </c>
    </row>
    <row r="842" spans="1:18">
      <c r="A842" t="s">
        <v>538</v>
      </c>
      <c r="B842">
        <v>308152431</v>
      </c>
      <c r="C842" t="s">
        <v>530</v>
      </c>
      <c r="D842">
        <v>9</v>
      </c>
      <c r="E842" s="30">
        <v>1.7050000000000003E-2</v>
      </c>
      <c r="F842" s="30">
        <v>0.15345</v>
      </c>
      <c r="G842" s="30">
        <v>0.7732500000000001</v>
      </c>
      <c r="H842" s="30">
        <v>0.11865521250000001</v>
      </c>
      <c r="I842" s="30">
        <v>1.7798459900000001E-2</v>
      </c>
      <c r="J842" s="30">
        <v>0.1008567526</v>
      </c>
      <c r="K842" t="s">
        <v>108</v>
      </c>
      <c r="L842" t="s">
        <v>110</v>
      </c>
      <c r="M842" t="s">
        <v>109</v>
      </c>
      <c r="N842">
        <v>1</v>
      </c>
      <c r="O842">
        <v>1</v>
      </c>
      <c r="P842" t="s">
        <v>108</v>
      </c>
      <c r="Q842">
        <v>0</v>
      </c>
      <c r="R842" t="s">
        <v>62</v>
      </c>
    </row>
    <row r="843" spans="1:18">
      <c r="A843" t="s">
        <v>538</v>
      </c>
      <c r="B843">
        <v>308152425</v>
      </c>
      <c r="C843" t="s">
        <v>573</v>
      </c>
      <c r="D843">
        <v>1</v>
      </c>
      <c r="E843" s="30">
        <v>2.127E-3</v>
      </c>
      <c r="F843" s="30">
        <v>2.127E-3</v>
      </c>
      <c r="G843" s="30">
        <v>0.7732500000000001</v>
      </c>
      <c r="H843" s="30">
        <v>1.6447028000000001E-3</v>
      </c>
      <c r="I843" s="30">
        <v>2.4670790000000002E-4</v>
      </c>
      <c r="J843" s="30">
        <v>1.3979949000000001E-3</v>
      </c>
      <c r="K843" t="s">
        <v>738</v>
      </c>
      <c r="L843" t="s">
        <v>739</v>
      </c>
      <c r="M843" t="s">
        <v>109</v>
      </c>
      <c r="N843">
        <v>1</v>
      </c>
      <c r="O843">
        <v>1</v>
      </c>
      <c r="P843" t="s">
        <v>738</v>
      </c>
      <c r="Q843">
        <v>0</v>
      </c>
      <c r="R843" t="s">
        <v>62</v>
      </c>
    </row>
    <row r="844" spans="1:18">
      <c r="A844" t="s">
        <v>538</v>
      </c>
      <c r="B844">
        <v>308152425</v>
      </c>
      <c r="C844" t="s">
        <v>535</v>
      </c>
      <c r="D844">
        <v>3</v>
      </c>
      <c r="E844" s="30">
        <v>2.1379999999999997E-3</v>
      </c>
      <c r="F844" s="30">
        <v>6.4139999999999996E-3</v>
      </c>
      <c r="G844" s="30">
        <v>0.7732500000000001</v>
      </c>
      <c r="H844" s="30">
        <v>4.9596255000000002E-3</v>
      </c>
      <c r="I844" s="30">
        <v>7.4395130000000007E-4</v>
      </c>
      <c r="J844" s="30">
        <v>4.2156742000000001E-3</v>
      </c>
      <c r="K844" t="s">
        <v>738</v>
      </c>
      <c r="L844" t="s">
        <v>739</v>
      </c>
      <c r="M844" t="s">
        <v>109</v>
      </c>
      <c r="N844">
        <v>1</v>
      </c>
      <c r="O844">
        <v>1</v>
      </c>
      <c r="P844" t="s">
        <v>738</v>
      </c>
      <c r="Q844">
        <v>0</v>
      </c>
      <c r="R844" t="s">
        <v>62</v>
      </c>
    </row>
    <row r="845" spans="1:18">
      <c r="A845" t="s">
        <v>538</v>
      </c>
      <c r="B845">
        <v>308152431</v>
      </c>
      <c r="C845" t="s">
        <v>535</v>
      </c>
      <c r="D845">
        <v>4</v>
      </c>
      <c r="E845" s="30">
        <v>2.1379999999999997E-3</v>
      </c>
      <c r="F845" s="30">
        <v>8.5519999999999988E-3</v>
      </c>
      <c r="G845" s="30">
        <v>0.7732500000000001</v>
      </c>
      <c r="H845" s="30">
        <v>6.6128340000000006E-3</v>
      </c>
      <c r="I845" s="30">
        <v>9.91935E-4</v>
      </c>
      <c r="J845" s="30">
        <v>5.6208990000000004E-3</v>
      </c>
      <c r="K845" t="s">
        <v>108</v>
      </c>
      <c r="L845" t="s">
        <v>110</v>
      </c>
      <c r="M845" t="s">
        <v>109</v>
      </c>
      <c r="N845">
        <v>1</v>
      </c>
      <c r="O845">
        <v>1</v>
      </c>
      <c r="P845" t="s">
        <v>108</v>
      </c>
      <c r="Q845">
        <v>0</v>
      </c>
      <c r="R845" t="s">
        <v>62</v>
      </c>
    </row>
    <row r="846" spans="1:18">
      <c r="A846" t="s">
        <v>538</v>
      </c>
      <c r="B846">
        <v>308152425</v>
      </c>
      <c r="C846" t="s">
        <v>539</v>
      </c>
      <c r="D846">
        <v>4</v>
      </c>
      <c r="E846" s="30">
        <v>1.1944E-2</v>
      </c>
      <c r="F846" s="30">
        <v>4.7775999999999999E-2</v>
      </c>
      <c r="G846" s="30">
        <v>0.7732500000000001</v>
      </c>
      <c r="H846" s="30">
        <v>3.6942792000000002E-2</v>
      </c>
      <c r="I846" s="30">
        <v>5.5414742000000003E-3</v>
      </c>
      <c r="J846" s="30">
        <v>3.1401317800000002E-2</v>
      </c>
      <c r="K846" t="s">
        <v>738</v>
      </c>
      <c r="L846" t="s">
        <v>739</v>
      </c>
      <c r="M846" t="s">
        <v>109</v>
      </c>
      <c r="N846">
        <v>1</v>
      </c>
      <c r="O846">
        <v>1</v>
      </c>
      <c r="P846" t="s">
        <v>738</v>
      </c>
      <c r="Q846">
        <v>0</v>
      </c>
      <c r="R846" t="s">
        <v>62</v>
      </c>
    </row>
    <row r="847" spans="1:18">
      <c r="A847" t="s">
        <v>538</v>
      </c>
      <c r="B847">
        <v>994178966</v>
      </c>
      <c r="C847" t="s">
        <v>539</v>
      </c>
      <c r="D847">
        <v>1</v>
      </c>
      <c r="E847" s="30">
        <v>1.1944E-2</v>
      </c>
      <c r="F847" s="30">
        <v>1.1944E-2</v>
      </c>
      <c r="G847" s="30">
        <v>0.7732500000000001</v>
      </c>
      <c r="H847" s="30">
        <v>9.2356980000000005E-3</v>
      </c>
      <c r="I847" s="30">
        <v>1.3853686000000001E-3</v>
      </c>
      <c r="J847" s="30">
        <v>7.8503293999999998E-3</v>
      </c>
      <c r="K847" t="s">
        <v>108</v>
      </c>
      <c r="L847" t="s">
        <v>110</v>
      </c>
      <c r="M847" t="s">
        <v>109</v>
      </c>
      <c r="N847">
        <v>1</v>
      </c>
      <c r="O847">
        <v>1</v>
      </c>
      <c r="P847" t="s">
        <v>108</v>
      </c>
      <c r="Q847">
        <v>0</v>
      </c>
      <c r="R847" t="s">
        <v>62</v>
      </c>
    </row>
    <row r="848" spans="1:18">
      <c r="A848" t="s">
        <v>538</v>
      </c>
      <c r="B848">
        <v>308152425</v>
      </c>
      <c r="C848" t="s">
        <v>530</v>
      </c>
      <c r="D848">
        <v>5</v>
      </c>
      <c r="E848" s="30">
        <v>1.6829E-2</v>
      </c>
      <c r="F848" s="30">
        <v>8.4144999999999998E-2</v>
      </c>
      <c r="G848" s="30">
        <v>0.7732500000000001</v>
      </c>
      <c r="H848" s="30">
        <v>6.5065121300000001E-2</v>
      </c>
      <c r="I848" s="30">
        <v>9.7598657999999998E-3</v>
      </c>
      <c r="J848" s="30">
        <v>5.5305255500000004E-2</v>
      </c>
      <c r="K848" t="s">
        <v>738</v>
      </c>
      <c r="L848" t="s">
        <v>739</v>
      </c>
      <c r="M848" t="s">
        <v>109</v>
      </c>
      <c r="N848">
        <v>1</v>
      </c>
      <c r="O848">
        <v>1</v>
      </c>
      <c r="P848" t="s">
        <v>738</v>
      </c>
      <c r="Q848">
        <v>0</v>
      </c>
      <c r="R848" t="s">
        <v>62</v>
      </c>
    </row>
    <row r="849" spans="1:18">
      <c r="A849" t="s">
        <v>538</v>
      </c>
      <c r="B849">
        <v>308152431</v>
      </c>
      <c r="C849" t="s">
        <v>530</v>
      </c>
      <c r="D849">
        <v>20</v>
      </c>
      <c r="E849" s="30">
        <v>1.6829E-2</v>
      </c>
      <c r="F849" s="30">
        <v>0.33658000000000005</v>
      </c>
      <c r="G849" s="30">
        <v>0.7732500000000001</v>
      </c>
      <c r="H849" s="30">
        <v>0.26026048500000004</v>
      </c>
      <c r="I849" s="30">
        <v>3.9039463100000005E-2</v>
      </c>
      <c r="J849" s="30">
        <v>0.22122102190000001</v>
      </c>
      <c r="K849" t="s">
        <v>108</v>
      </c>
      <c r="L849" t="s">
        <v>110</v>
      </c>
      <c r="M849" t="s">
        <v>109</v>
      </c>
      <c r="N849">
        <v>1</v>
      </c>
      <c r="O849">
        <v>1</v>
      </c>
      <c r="P849" t="s">
        <v>108</v>
      </c>
      <c r="Q849">
        <v>0</v>
      </c>
      <c r="R849" t="s">
        <v>62</v>
      </c>
    </row>
    <row r="850" spans="1:18">
      <c r="A850" t="s">
        <v>538</v>
      </c>
      <c r="B850">
        <v>308152431</v>
      </c>
      <c r="C850" t="s">
        <v>530</v>
      </c>
      <c r="D850">
        <v>2</v>
      </c>
      <c r="E850" s="30">
        <v>1.6829E-2</v>
      </c>
      <c r="F850" s="30">
        <v>3.3658E-2</v>
      </c>
      <c r="G850" s="30">
        <v>0.7732500000000001</v>
      </c>
      <c r="H850" s="30">
        <v>2.6026048499999999E-2</v>
      </c>
      <c r="I850" s="30">
        <v>3.9039463000000003E-3</v>
      </c>
      <c r="J850" s="30">
        <v>2.21221022E-2</v>
      </c>
      <c r="K850" t="s">
        <v>108</v>
      </c>
      <c r="L850" t="s">
        <v>110</v>
      </c>
      <c r="M850" t="s">
        <v>109</v>
      </c>
      <c r="N850">
        <v>1</v>
      </c>
      <c r="O850">
        <v>1</v>
      </c>
      <c r="P850" t="s">
        <v>108</v>
      </c>
      <c r="Q850">
        <v>1</v>
      </c>
      <c r="R850" t="s">
        <v>62</v>
      </c>
    </row>
    <row r="851" spans="1:18">
      <c r="A851" t="s">
        <v>538</v>
      </c>
      <c r="B851">
        <v>308152447</v>
      </c>
      <c r="C851" t="s">
        <v>530</v>
      </c>
      <c r="D851">
        <v>1</v>
      </c>
      <c r="E851" s="30">
        <v>1.6829E-2</v>
      </c>
      <c r="F851" s="30">
        <v>1.6829E-2</v>
      </c>
      <c r="G851" s="30">
        <v>0.7732500000000001</v>
      </c>
      <c r="H851" s="30">
        <v>1.30130243E-2</v>
      </c>
      <c r="I851" s="30">
        <v>1.9519732000000001E-3</v>
      </c>
      <c r="J851" s="30">
        <v>1.10610511E-2</v>
      </c>
      <c r="K851" t="s">
        <v>740</v>
      </c>
      <c r="L851" t="s">
        <v>741</v>
      </c>
      <c r="M851" t="s">
        <v>109</v>
      </c>
      <c r="N851">
        <v>1</v>
      </c>
      <c r="O851">
        <v>1</v>
      </c>
      <c r="P851" t="s">
        <v>740</v>
      </c>
      <c r="Q851">
        <v>0</v>
      </c>
      <c r="R851" t="s">
        <v>62</v>
      </c>
    </row>
    <row r="852" spans="1:18">
      <c r="A852" t="s">
        <v>538</v>
      </c>
      <c r="B852">
        <v>308152673</v>
      </c>
      <c r="C852" t="s">
        <v>530</v>
      </c>
      <c r="D852">
        <v>1</v>
      </c>
      <c r="E852" s="30">
        <v>1.6829E-2</v>
      </c>
      <c r="F852" s="30">
        <v>1.6829E-2</v>
      </c>
      <c r="G852" s="30">
        <v>0.7732500000000001</v>
      </c>
      <c r="H852" s="30">
        <v>1.30130243E-2</v>
      </c>
      <c r="I852" s="30">
        <v>1.9519732000000001E-3</v>
      </c>
      <c r="J852" s="30">
        <v>1.10610511E-2</v>
      </c>
      <c r="K852" t="s">
        <v>762</v>
      </c>
      <c r="L852" t="s">
        <v>763</v>
      </c>
      <c r="M852" t="s">
        <v>109</v>
      </c>
      <c r="N852">
        <v>1</v>
      </c>
      <c r="O852">
        <v>1</v>
      </c>
      <c r="P852" t="s">
        <v>762</v>
      </c>
      <c r="Q852">
        <v>0</v>
      </c>
      <c r="R852" t="s">
        <v>62</v>
      </c>
    </row>
    <row r="853" spans="1:18">
      <c r="A853" t="s">
        <v>538</v>
      </c>
      <c r="B853">
        <v>308152900</v>
      </c>
      <c r="C853" t="s">
        <v>530</v>
      </c>
      <c r="D853">
        <v>1</v>
      </c>
      <c r="E853" s="30">
        <v>1.6829E-2</v>
      </c>
      <c r="F853" s="30">
        <v>1.6829E-2</v>
      </c>
      <c r="G853" s="30">
        <v>0.7732500000000001</v>
      </c>
      <c r="H853" s="30">
        <v>1.30130243E-2</v>
      </c>
      <c r="I853" s="30">
        <v>1.9519732000000001E-3</v>
      </c>
      <c r="J853" s="30">
        <v>1.10610511E-2</v>
      </c>
      <c r="K853" t="s">
        <v>754</v>
      </c>
      <c r="L853" t="s">
        <v>755</v>
      </c>
      <c r="M853" t="s">
        <v>109</v>
      </c>
      <c r="N853">
        <v>1</v>
      </c>
      <c r="O853">
        <v>1</v>
      </c>
      <c r="P853" t="s">
        <v>754</v>
      </c>
      <c r="Q853">
        <v>0</v>
      </c>
      <c r="R853" t="s">
        <v>62</v>
      </c>
    </row>
    <row r="854" spans="1:18">
      <c r="A854" t="s">
        <v>538</v>
      </c>
      <c r="B854">
        <v>308152952</v>
      </c>
      <c r="C854" t="s">
        <v>530</v>
      </c>
      <c r="D854">
        <v>1</v>
      </c>
      <c r="E854" s="30">
        <v>1.6829E-2</v>
      </c>
      <c r="F854" s="30">
        <v>1.6829E-2</v>
      </c>
      <c r="G854" s="30">
        <v>0.7732500000000001</v>
      </c>
      <c r="H854" s="30">
        <v>1.30130243E-2</v>
      </c>
      <c r="I854" s="30">
        <v>1.9519732000000001E-3</v>
      </c>
      <c r="J854" s="30">
        <v>1.10610511E-2</v>
      </c>
      <c r="K854" t="s">
        <v>756</v>
      </c>
      <c r="L854" t="s">
        <v>757</v>
      </c>
      <c r="M854" t="s">
        <v>109</v>
      </c>
      <c r="N854">
        <v>1</v>
      </c>
      <c r="O854">
        <v>1</v>
      </c>
      <c r="P854" t="s">
        <v>756</v>
      </c>
      <c r="Q854">
        <v>0</v>
      </c>
      <c r="R854" t="s">
        <v>62</v>
      </c>
    </row>
    <row r="855" spans="1:18">
      <c r="A855" t="s">
        <v>538</v>
      </c>
      <c r="B855">
        <v>308152953</v>
      </c>
      <c r="C855" t="s">
        <v>530</v>
      </c>
      <c r="D855">
        <v>1</v>
      </c>
      <c r="E855" s="30">
        <v>1.6829E-2</v>
      </c>
      <c r="F855" s="30">
        <v>1.6829E-2</v>
      </c>
      <c r="G855" s="30">
        <v>0.7732500000000001</v>
      </c>
      <c r="H855" s="30">
        <v>1.30130243E-2</v>
      </c>
      <c r="I855" s="30">
        <v>1.9519732000000001E-3</v>
      </c>
      <c r="J855" s="30">
        <v>1.10610511E-2</v>
      </c>
      <c r="K855" t="s">
        <v>758</v>
      </c>
      <c r="L855" t="s">
        <v>759</v>
      </c>
      <c r="M855" t="s">
        <v>109</v>
      </c>
      <c r="N855">
        <v>1</v>
      </c>
      <c r="O855">
        <v>1</v>
      </c>
      <c r="P855" t="s">
        <v>758</v>
      </c>
      <c r="Q855">
        <v>0</v>
      </c>
      <c r="R855" t="s">
        <v>62</v>
      </c>
    </row>
    <row r="856" spans="1:18">
      <c r="A856" t="s">
        <v>538</v>
      </c>
      <c r="B856">
        <v>308152955</v>
      </c>
      <c r="C856" t="s">
        <v>530</v>
      </c>
      <c r="D856">
        <v>1</v>
      </c>
      <c r="E856" s="30">
        <v>1.6829E-2</v>
      </c>
      <c r="F856" s="30">
        <v>1.6829E-2</v>
      </c>
      <c r="G856" s="30">
        <v>0.7732500000000001</v>
      </c>
      <c r="H856" s="30">
        <v>1.30130243E-2</v>
      </c>
      <c r="I856" s="30">
        <v>1.9519732000000001E-3</v>
      </c>
      <c r="J856" s="30">
        <v>1.10610511E-2</v>
      </c>
      <c r="K856" t="s">
        <v>760</v>
      </c>
      <c r="L856" t="s">
        <v>761</v>
      </c>
      <c r="M856" t="s">
        <v>109</v>
      </c>
      <c r="N856">
        <v>1</v>
      </c>
      <c r="O856">
        <v>1</v>
      </c>
      <c r="P856" t="s">
        <v>760</v>
      </c>
      <c r="Q856">
        <v>0</v>
      </c>
      <c r="R856" t="s">
        <v>62</v>
      </c>
    </row>
    <row r="857" spans="1:18">
      <c r="A857" t="s">
        <v>538</v>
      </c>
      <c r="B857">
        <v>308152958</v>
      </c>
      <c r="C857" t="s">
        <v>530</v>
      </c>
      <c r="D857">
        <v>1</v>
      </c>
      <c r="E857" s="30">
        <v>1.6829E-2</v>
      </c>
      <c r="F857" s="30">
        <v>1.6829E-2</v>
      </c>
      <c r="G857" s="30">
        <v>0.7732500000000001</v>
      </c>
      <c r="H857" s="30">
        <v>1.30130243E-2</v>
      </c>
      <c r="I857" s="30">
        <v>1.9519732000000001E-3</v>
      </c>
      <c r="J857" s="30">
        <v>1.10610511E-2</v>
      </c>
      <c r="K857" t="s">
        <v>748</v>
      </c>
      <c r="L857" t="s">
        <v>749</v>
      </c>
      <c r="M857" t="s">
        <v>109</v>
      </c>
      <c r="N857">
        <v>1</v>
      </c>
      <c r="O857">
        <v>1</v>
      </c>
      <c r="P857" t="s">
        <v>748</v>
      </c>
      <c r="Q857">
        <v>0</v>
      </c>
      <c r="R857" t="s">
        <v>62</v>
      </c>
    </row>
    <row r="858" spans="1:18">
      <c r="A858" t="s">
        <v>538</v>
      </c>
      <c r="B858">
        <v>994178966</v>
      </c>
      <c r="C858" t="s">
        <v>535</v>
      </c>
      <c r="D858">
        <v>2</v>
      </c>
      <c r="E858" s="30">
        <v>1.9149999999999998E-3</v>
      </c>
      <c r="F858" s="30">
        <v>3.8300000000000005E-3</v>
      </c>
      <c r="G858" s="30">
        <v>0.7732500000000001</v>
      </c>
      <c r="H858" s="30">
        <v>2.9615475000000003E-3</v>
      </c>
      <c r="I858" s="30">
        <v>4.4423660000000002E-4</v>
      </c>
      <c r="J858" s="30">
        <v>2.5173108999999999E-3</v>
      </c>
      <c r="K858" t="s">
        <v>108</v>
      </c>
      <c r="L858" t="s">
        <v>110</v>
      </c>
      <c r="M858" t="s">
        <v>109</v>
      </c>
      <c r="N858">
        <v>1</v>
      </c>
      <c r="O858">
        <v>1</v>
      </c>
      <c r="P858" t="s">
        <v>108</v>
      </c>
      <c r="Q858">
        <v>0</v>
      </c>
      <c r="R858" t="s">
        <v>62</v>
      </c>
    </row>
    <row r="859" spans="1:18">
      <c r="A859" t="s">
        <v>538</v>
      </c>
      <c r="B859">
        <v>308152425</v>
      </c>
      <c r="C859" t="s">
        <v>539</v>
      </c>
      <c r="D859">
        <v>13</v>
      </c>
      <c r="E859" s="30">
        <v>9.8539999999999999E-3</v>
      </c>
      <c r="F859" s="30">
        <v>0.12810199999999999</v>
      </c>
      <c r="G859" s="30">
        <v>0.7732500000000001</v>
      </c>
      <c r="H859" s="30">
        <v>9.9054871500000002E-2</v>
      </c>
      <c r="I859" s="30">
        <v>1.48583793E-2</v>
      </c>
      <c r="J859" s="30">
        <v>8.41964922E-2</v>
      </c>
      <c r="K859" t="s">
        <v>738</v>
      </c>
      <c r="L859" t="s">
        <v>739</v>
      </c>
      <c r="M859" t="s">
        <v>109</v>
      </c>
      <c r="N859">
        <v>1</v>
      </c>
      <c r="O859">
        <v>1</v>
      </c>
      <c r="P859" t="s">
        <v>738</v>
      </c>
      <c r="Q859">
        <v>0</v>
      </c>
      <c r="R859" t="s">
        <v>62</v>
      </c>
    </row>
    <row r="860" spans="1:18">
      <c r="A860" t="s">
        <v>538</v>
      </c>
      <c r="B860">
        <v>308152431</v>
      </c>
      <c r="C860" t="s">
        <v>539</v>
      </c>
      <c r="D860">
        <v>16</v>
      </c>
      <c r="E860" s="30">
        <v>9.8539999999999999E-3</v>
      </c>
      <c r="F860" s="30">
        <v>0.157664</v>
      </c>
      <c r="G860" s="30">
        <v>0.7732500000000001</v>
      </c>
      <c r="H860" s="30">
        <v>0.12191368800000001</v>
      </c>
      <c r="I860" s="30">
        <v>1.82872361E-2</v>
      </c>
      <c r="J860" s="30">
        <v>0.1036264519</v>
      </c>
      <c r="K860" t="s">
        <v>108</v>
      </c>
      <c r="L860" t="s">
        <v>110</v>
      </c>
      <c r="M860" t="s">
        <v>109</v>
      </c>
      <c r="N860">
        <v>1</v>
      </c>
      <c r="O860">
        <v>1</v>
      </c>
      <c r="P860" t="s">
        <v>108</v>
      </c>
      <c r="Q860">
        <v>0</v>
      </c>
      <c r="R860" t="s">
        <v>62</v>
      </c>
    </row>
    <row r="861" spans="1:18">
      <c r="A861" t="s">
        <v>538</v>
      </c>
      <c r="B861">
        <v>994178966</v>
      </c>
      <c r="C861" t="s">
        <v>539</v>
      </c>
      <c r="D861">
        <v>11</v>
      </c>
      <c r="E861" s="30">
        <v>9.8539999999999999E-3</v>
      </c>
      <c r="F861" s="30">
        <v>0.10839399999999999</v>
      </c>
      <c r="G861" s="30">
        <v>0.7732500000000001</v>
      </c>
      <c r="H861" s="30">
        <v>8.38156605E-2</v>
      </c>
      <c r="I861" s="30">
        <v>1.25724748E-2</v>
      </c>
      <c r="J861" s="30">
        <v>7.1243185700000003E-2</v>
      </c>
      <c r="K861" t="s">
        <v>108</v>
      </c>
      <c r="L861" t="s">
        <v>110</v>
      </c>
      <c r="M861" t="s">
        <v>109</v>
      </c>
      <c r="N861">
        <v>1</v>
      </c>
      <c r="O861">
        <v>1</v>
      </c>
      <c r="P861" t="s">
        <v>108</v>
      </c>
      <c r="Q861">
        <v>0</v>
      </c>
      <c r="R861" t="s">
        <v>62</v>
      </c>
    </row>
    <row r="862" spans="1:18">
      <c r="A862" t="s">
        <v>538</v>
      </c>
      <c r="B862">
        <v>994178966</v>
      </c>
      <c r="C862" t="s">
        <v>539</v>
      </c>
      <c r="D862">
        <v>1</v>
      </c>
      <c r="E862" s="30">
        <v>9.8539999999999999E-3</v>
      </c>
      <c r="F862" s="30">
        <v>9.8539999999999999E-3</v>
      </c>
      <c r="G862" s="30">
        <v>0.7732500000000001</v>
      </c>
      <c r="H862" s="30">
        <v>7.6196055000000004E-3</v>
      </c>
      <c r="I862" s="30">
        <v>1.1429523000000001E-3</v>
      </c>
      <c r="J862" s="30">
        <v>6.4766531999999998E-3</v>
      </c>
      <c r="K862" t="s">
        <v>108</v>
      </c>
      <c r="L862" t="s">
        <v>110</v>
      </c>
      <c r="M862" t="s">
        <v>109</v>
      </c>
      <c r="N862">
        <v>1</v>
      </c>
      <c r="O862">
        <v>1</v>
      </c>
      <c r="P862" t="s">
        <v>108</v>
      </c>
      <c r="Q862">
        <v>1</v>
      </c>
      <c r="R862" t="s">
        <v>62</v>
      </c>
    </row>
    <row r="863" spans="1:18">
      <c r="A863" t="s">
        <v>538</v>
      </c>
      <c r="B863">
        <v>308152425</v>
      </c>
      <c r="C863" t="s">
        <v>530</v>
      </c>
      <c r="D863">
        <v>30</v>
      </c>
      <c r="E863" s="30">
        <v>1.3852999999999999E-2</v>
      </c>
      <c r="F863" s="30">
        <v>0.41559000000000001</v>
      </c>
      <c r="G863" s="30">
        <v>0.7732500000000001</v>
      </c>
      <c r="H863" s="30">
        <v>0.32135496750000003</v>
      </c>
      <c r="I863" s="30">
        <v>4.8203727200000004E-2</v>
      </c>
      <c r="J863" s="30">
        <v>0.27315124029999999</v>
      </c>
      <c r="K863" t="s">
        <v>738</v>
      </c>
      <c r="L863" t="s">
        <v>739</v>
      </c>
      <c r="M863" t="s">
        <v>109</v>
      </c>
      <c r="N863">
        <v>1</v>
      </c>
      <c r="O863">
        <v>1</v>
      </c>
      <c r="P863" t="s">
        <v>738</v>
      </c>
      <c r="Q863">
        <v>0</v>
      </c>
      <c r="R863" t="s">
        <v>62</v>
      </c>
    </row>
    <row r="864" spans="1:18">
      <c r="A864" t="s">
        <v>538</v>
      </c>
      <c r="B864">
        <v>308152425</v>
      </c>
      <c r="C864" t="s">
        <v>530</v>
      </c>
      <c r="D864">
        <v>1</v>
      </c>
      <c r="E864" s="30">
        <v>1.3852999999999999E-2</v>
      </c>
      <c r="F864" s="30">
        <v>1.3852999999999999E-2</v>
      </c>
      <c r="G864" s="30">
        <v>0.7732500000000001</v>
      </c>
      <c r="H864" s="30">
        <v>1.07118323E-2</v>
      </c>
      <c r="I864" s="30">
        <v>1.6067909E-3</v>
      </c>
      <c r="J864" s="30">
        <v>9.1050413E-3</v>
      </c>
      <c r="K864" t="s">
        <v>738</v>
      </c>
      <c r="L864" t="s">
        <v>739</v>
      </c>
      <c r="M864" t="s">
        <v>109</v>
      </c>
      <c r="N864">
        <v>1</v>
      </c>
      <c r="O864">
        <v>1</v>
      </c>
      <c r="P864" t="s">
        <v>738</v>
      </c>
      <c r="Q864">
        <v>1</v>
      </c>
      <c r="R864" t="s">
        <v>62</v>
      </c>
    </row>
    <row r="865" spans="1:18">
      <c r="A865" t="s">
        <v>538</v>
      </c>
      <c r="B865">
        <v>308152427</v>
      </c>
      <c r="C865" t="s">
        <v>530</v>
      </c>
      <c r="D865">
        <v>1</v>
      </c>
      <c r="E865" s="30">
        <v>1.3852999999999999E-2</v>
      </c>
      <c r="F865" s="30">
        <v>1.3852999999999999E-2</v>
      </c>
      <c r="G865" s="30">
        <v>0.7732500000000001</v>
      </c>
      <c r="H865" s="30">
        <v>1.07118323E-2</v>
      </c>
      <c r="I865" s="30">
        <v>1.6067909E-3</v>
      </c>
      <c r="J865" s="30">
        <v>9.1050413E-3</v>
      </c>
      <c r="K865" t="s">
        <v>752</v>
      </c>
      <c r="L865" t="s">
        <v>753</v>
      </c>
      <c r="M865" t="s">
        <v>109</v>
      </c>
      <c r="N865">
        <v>1</v>
      </c>
      <c r="O865">
        <v>1</v>
      </c>
      <c r="P865" t="s">
        <v>752</v>
      </c>
      <c r="Q865">
        <v>0</v>
      </c>
      <c r="R865" t="s">
        <v>62</v>
      </c>
    </row>
    <row r="866" spans="1:18">
      <c r="A866" t="s">
        <v>538</v>
      </c>
      <c r="B866">
        <v>308152431</v>
      </c>
      <c r="C866" t="s">
        <v>530</v>
      </c>
      <c r="D866">
        <v>35</v>
      </c>
      <c r="E866" s="30">
        <v>1.3852999999999999E-2</v>
      </c>
      <c r="F866" s="30">
        <v>0.48485499999999998</v>
      </c>
      <c r="G866" s="30">
        <v>0.7732500000000001</v>
      </c>
      <c r="H866" s="30">
        <v>0.37491412880000002</v>
      </c>
      <c r="I866" s="30">
        <v>5.62376817E-2</v>
      </c>
      <c r="J866" s="30">
        <v>0.31867644710000004</v>
      </c>
      <c r="K866" t="s">
        <v>108</v>
      </c>
      <c r="L866" t="s">
        <v>110</v>
      </c>
      <c r="M866" t="s">
        <v>109</v>
      </c>
      <c r="N866">
        <v>1</v>
      </c>
      <c r="O866">
        <v>1</v>
      </c>
      <c r="P866" t="s">
        <v>108</v>
      </c>
      <c r="Q866">
        <v>0</v>
      </c>
      <c r="R866" t="s">
        <v>62</v>
      </c>
    </row>
    <row r="867" spans="1:18">
      <c r="A867" t="s">
        <v>538</v>
      </c>
      <c r="B867">
        <v>308152447</v>
      </c>
      <c r="C867" t="s">
        <v>530</v>
      </c>
      <c r="D867">
        <v>1</v>
      </c>
      <c r="E867" s="30">
        <v>1.3852999999999999E-2</v>
      </c>
      <c r="F867" s="30">
        <v>1.3852999999999999E-2</v>
      </c>
      <c r="G867" s="30">
        <v>0.7732500000000001</v>
      </c>
      <c r="H867" s="30">
        <v>1.07118323E-2</v>
      </c>
      <c r="I867" s="30">
        <v>1.6067909E-3</v>
      </c>
      <c r="J867" s="30">
        <v>9.1050413E-3</v>
      </c>
      <c r="K867" t="s">
        <v>740</v>
      </c>
      <c r="L867" t="s">
        <v>741</v>
      </c>
      <c r="M867" t="s">
        <v>109</v>
      </c>
      <c r="N867">
        <v>1</v>
      </c>
      <c r="O867">
        <v>1</v>
      </c>
      <c r="P867" t="s">
        <v>740</v>
      </c>
      <c r="Q867">
        <v>0</v>
      </c>
      <c r="R867" t="s">
        <v>62</v>
      </c>
    </row>
    <row r="868" spans="1:18">
      <c r="A868" t="s">
        <v>538</v>
      </c>
      <c r="B868">
        <v>308152449</v>
      </c>
      <c r="C868" t="s">
        <v>530</v>
      </c>
      <c r="D868">
        <v>1</v>
      </c>
      <c r="E868" s="30">
        <v>1.3852999999999999E-2</v>
      </c>
      <c r="F868" s="30">
        <v>1.3852999999999999E-2</v>
      </c>
      <c r="G868" s="30">
        <v>0.7732500000000001</v>
      </c>
      <c r="H868" s="30">
        <v>1.07118323E-2</v>
      </c>
      <c r="I868" s="30">
        <v>1.6067909E-3</v>
      </c>
      <c r="J868" s="30">
        <v>9.1050413E-3</v>
      </c>
      <c r="K868" t="s">
        <v>742</v>
      </c>
      <c r="L868" t="s">
        <v>743</v>
      </c>
      <c r="M868" t="s">
        <v>109</v>
      </c>
      <c r="N868">
        <v>1</v>
      </c>
      <c r="O868">
        <v>1</v>
      </c>
      <c r="P868" t="s">
        <v>742</v>
      </c>
      <c r="Q868">
        <v>0</v>
      </c>
      <c r="R868" t="s">
        <v>62</v>
      </c>
    </row>
    <row r="869" spans="1:18">
      <c r="A869" t="s">
        <v>538</v>
      </c>
      <c r="B869">
        <v>308152673</v>
      </c>
      <c r="C869" t="s">
        <v>530</v>
      </c>
      <c r="D869">
        <v>1</v>
      </c>
      <c r="E869" s="30">
        <v>1.3852999999999999E-2</v>
      </c>
      <c r="F869" s="30">
        <v>1.3852999999999999E-2</v>
      </c>
      <c r="G869" s="30">
        <v>0.7732500000000001</v>
      </c>
      <c r="H869" s="30">
        <v>1.07118323E-2</v>
      </c>
      <c r="I869" s="30">
        <v>1.6067909E-3</v>
      </c>
      <c r="J869" s="30">
        <v>9.1050413E-3</v>
      </c>
      <c r="K869" t="s">
        <v>762</v>
      </c>
      <c r="L869" t="s">
        <v>763</v>
      </c>
      <c r="M869" t="s">
        <v>109</v>
      </c>
      <c r="N869">
        <v>1</v>
      </c>
      <c r="O869">
        <v>1</v>
      </c>
      <c r="P869" t="s">
        <v>762</v>
      </c>
      <c r="Q869">
        <v>0</v>
      </c>
      <c r="R869" t="s">
        <v>62</v>
      </c>
    </row>
    <row r="870" spans="1:18">
      <c r="A870" t="s">
        <v>538</v>
      </c>
      <c r="B870">
        <v>308152900</v>
      </c>
      <c r="C870" t="s">
        <v>530</v>
      </c>
      <c r="D870">
        <v>1</v>
      </c>
      <c r="E870" s="30">
        <v>1.3852999999999999E-2</v>
      </c>
      <c r="F870" s="30">
        <v>1.3852999999999999E-2</v>
      </c>
      <c r="G870" s="30">
        <v>0.7732500000000001</v>
      </c>
      <c r="H870" s="30">
        <v>1.07118323E-2</v>
      </c>
      <c r="I870" s="30">
        <v>1.6067909E-3</v>
      </c>
      <c r="J870" s="30">
        <v>9.1050413E-3</v>
      </c>
      <c r="K870" t="s">
        <v>754</v>
      </c>
      <c r="L870" t="s">
        <v>755</v>
      </c>
      <c r="M870" t="s">
        <v>109</v>
      </c>
      <c r="N870">
        <v>1</v>
      </c>
      <c r="O870">
        <v>1</v>
      </c>
      <c r="P870" t="s">
        <v>754</v>
      </c>
      <c r="Q870">
        <v>0</v>
      </c>
      <c r="R870" t="s">
        <v>62</v>
      </c>
    </row>
    <row r="871" spans="1:18">
      <c r="A871" t="s">
        <v>538</v>
      </c>
      <c r="B871">
        <v>308152952</v>
      </c>
      <c r="C871" t="s">
        <v>530</v>
      </c>
      <c r="D871">
        <v>1</v>
      </c>
      <c r="E871" s="30">
        <v>1.3852999999999999E-2</v>
      </c>
      <c r="F871" s="30">
        <v>1.3852999999999999E-2</v>
      </c>
      <c r="G871" s="30">
        <v>0.7732500000000001</v>
      </c>
      <c r="H871" s="30">
        <v>1.07118323E-2</v>
      </c>
      <c r="I871" s="30">
        <v>1.6067909E-3</v>
      </c>
      <c r="J871" s="30">
        <v>9.1050413E-3</v>
      </c>
      <c r="K871" t="s">
        <v>756</v>
      </c>
      <c r="L871" t="s">
        <v>757</v>
      </c>
      <c r="M871" t="s">
        <v>109</v>
      </c>
      <c r="N871">
        <v>1</v>
      </c>
      <c r="O871">
        <v>1</v>
      </c>
      <c r="P871" t="s">
        <v>756</v>
      </c>
      <c r="Q871">
        <v>0</v>
      </c>
      <c r="R871" t="s">
        <v>62</v>
      </c>
    </row>
    <row r="872" spans="1:18">
      <c r="A872" t="s">
        <v>538</v>
      </c>
      <c r="B872">
        <v>308152953</v>
      </c>
      <c r="C872" t="s">
        <v>530</v>
      </c>
      <c r="D872">
        <v>1</v>
      </c>
      <c r="E872" s="30">
        <v>1.3852999999999999E-2</v>
      </c>
      <c r="F872" s="30">
        <v>1.3852999999999999E-2</v>
      </c>
      <c r="G872" s="30">
        <v>0.7732500000000001</v>
      </c>
      <c r="H872" s="30">
        <v>1.07118323E-2</v>
      </c>
      <c r="I872" s="30">
        <v>1.6067909E-3</v>
      </c>
      <c r="J872" s="30">
        <v>9.1050413E-3</v>
      </c>
      <c r="K872" t="s">
        <v>758</v>
      </c>
      <c r="L872" t="s">
        <v>759</v>
      </c>
      <c r="M872" t="s">
        <v>109</v>
      </c>
      <c r="N872">
        <v>1</v>
      </c>
      <c r="O872">
        <v>1</v>
      </c>
      <c r="P872" t="s">
        <v>758</v>
      </c>
      <c r="Q872">
        <v>0</v>
      </c>
      <c r="R872" t="s">
        <v>62</v>
      </c>
    </row>
    <row r="873" spans="1:18">
      <c r="A873" t="s">
        <v>538</v>
      </c>
      <c r="B873">
        <v>308152955</v>
      </c>
      <c r="C873" t="s">
        <v>530</v>
      </c>
      <c r="D873">
        <v>1</v>
      </c>
      <c r="E873" s="30">
        <v>1.3852999999999999E-2</v>
      </c>
      <c r="F873" s="30">
        <v>1.3852999999999999E-2</v>
      </c>
      <c r="G873" s="30">
        <v>0.7732500000000001</v>
      </c>
      <c r="H873" s="30">
        <v>1.07118323E-2</v>
      </c>
      <c r="I873" s="30">
        <v>1.6067909E-3</v>
      </c>
      <c r="J873" s="30">
        <v>9.1050413E-3</v>
      </c>
      <c r="K873" t="s">
        <v>760</v>
      </c>
      <c r="L873" t="s">
        <v>761</v>
      </c>
      <c r="M873" t="s">
        <v>109</v>
      </c>
      <c r="N873">
        <v>1</v>
      </c>
      <c r="O873">
        <v>1</v>
      </c>
      <c r="P873" t="s">
        <v>760</v>
      </c>
      <c r="Q873">
        <v>0</v>
      </c>
      <c r="R873" t="s">
        <v>62</v>
      </c>
    </row>
    <row r="874" spans="1:18">
      <c r="A874" t="s">
        <v>538</v>
      </c>
      <c r="B874">
        <v>308152956</v>
      </c>
      <c r="C874" t="s">
        <v>530</v>
      </c>
      <c r="D874">
        <v>1</v>
      </c>
      <c r="E874" s="30">
        <v>1.3852999999999999E-2</v>
      </c>
      <c r="F874" s="30">
        <v>1.3852999999999999E-2</v>
      </c>
      <c r="G874" s="30">
        <v>0.7732500000000001</v>
      </c>
      <c r="H874" s="30">
        <v>1.07118323E-2</v>
      </c>
      <c r="I874" s="30">
        <v>1.6067909E-3</v>
      </c>
      <c r="J874" s="30">
        <v>9.1050413E-3</v>
      </c>
      <c r="K874" t="s">
        <v>744</v>
      </c>
      <c r="L874" t="s">
        <v>745</v>
      </c>
      <c r="M874" t="s">
        <v>109</v>
      </c>
      <c r="N874">
        <v>1</v>
      </c>
      <c r="O874">
        <v>1</v>
      </c>
      <c r="P874" t="s">
        <v>744</v>
      </c>
      <c r="Q874">
        <v>0</v>
      </c>
      <c r="R874" t="s">
        <v>62</v>
      </c>
    </row>
    <row r="875" spans="1:18">
      <c r="A875" t="s">
        <v>538</v>
      </c>
      <c r="B875">
        <v>308152957</v>
      </c>
      <c r="C875" t="s">
        <v>530</v>
      </c>
      <c r="D875">
        <v>1</v>
      </c>
      <c r="E875" s="30">
        <v>1.3852999999999999E-2</v>
      </c>
      <c r="F875" s="30">
        <v>1.3852999999999999E-2</v>
      </c>
      <c r="G875" s="30">
        <v>0.7732500000000001</v>
      </c>
      <c r="H875" s="30">
        <v>1.07118323E-2</v>
      </c>
      <c r="I875" s="30">
        <v>1.6067909E-3</v>
      </c>
      <c r="J875" s="30">
        <v>9.1050413E-3</v>
      </c>
      <c r="K875" t="s">
        <v>746</v>
      </c>
      <c r="L875" t="s">
        <v>747</v>
      </c>
      <c r="M875" t="s">
        <v>109</v>
      </c>
      <c r="N875">
        <v>1</v>
      </c>
      <c r="O875">
        <v>1</v>
      </c>
      <c r="P875" t="s">
        <v>746</v>
      </c>
      <c r="Q875">
        <v>0</v>
      </c>
      <c r="R875" t="s">
        <v>62</v>
      </c>
    </row>
    <row r="876" spans="1:18">
      <c r="A876" t="s">
        <v>538</v>
      </c>
      <c r="B876">
        <v>308152958</v>
      </c>
      <c r="C876" t="s">
        <v>530</v>
      </c>
      <c r="D876">
        <v>1</v>
      </c>
      <c r="E876" s="30">
        <v>1.3852999999999999E-2</v>
      </c>
      <c r="F876" s="30">
        <v>1.3852999999999999E-2</v>
      </c>
      <c r="G876" s="30">
        <v>0.7732500000000001</v>
      </c>
      <c r="H876" s="30">
        <v>1.07118323E-2</v>
      </c>
      <c r="I876" s="30">
        <v>1.6067909E-3</v>
      </c>
      <c r="J876" s="30">
        <v>9.1050413E-3</v>
      </c>
      <c r="K876" t="s">
        <v>748</v>
      </c>
      <c r="L876" t="s">
        <v>749</v>
      </c>
      <c r="M876" t="s">
        <v>109</v>
      </c>
      <c r="N876">
        <v>1</v>
      </c>
      <c r="O876">
        <v>1</v>
      </c>
      <c r="P876" t="s">
        <v>748</v>
      </c>
      <c r="Q876">
        <v>0</v>
      </c>
      <c r="R876" t="s">
        <v>62</v>
      </c>
    </row>
    <row r="877" spans="1:18">
      <c r="A877" t="s">
        <v>538</v>
      </c>
      <c r="B877">
        <v>308152959</v>
      </c>
      <c r="C877" t="s">
        <v>530</v>
      </c>
      <c r="D877">
        <v>1</v>
      </c>
      <c r="E877" s="30">
        <v>1.3852999999999999E-2</v>
      </c>
      <c r="F877" s="30">
        <v>1.3852999999999999E-2</v>
      </c>
      <c r="G877" s="30">
        <v>0.7732500000000001</v>
      </c>
      <c r="H877" s="30">
        <v>1.07118323E-2</v>
      </c>
      <c r="I877" s="30">
        <v>1.6067909E-3</v>
      </c>
      <c r="J877" s="30">
        <v>9.1050413E-3</v>
      </c>
      <c r="K877" t="s">
        <v>750</v>
      </c>
      <c r="L877" t="s">
        <v>751</v>
      </c>
      <c r="M877" t="s">
        <v>109</v>
      </c>
      <c r="N877">
        <v>1</v>
      </c>
      <c r="O877">
        <v>1</v>
      </c>
      <c r="P877" t="s">
        <v>750</v>
      </c>
      <c r="Q877">
        <v>0</v>
      </c>
      <c r="R877" t="s">
        <v>62</v>
      </c>
    </row>
    <row r="878" spans="1:18">
      <c r="A878" t="s">
        <v>538</v>
      </c>
      <c r="B878">
        <v>994178966</v>
      </c>
      <c r="C878" t="s">
        <v>530</v>
      </c>
      <c r="D878">
        <v>11</v>
      </c>
      <c r="E878" s="30">
        <v>1.3852999999999999E-2</v>
      </c>
      <c r="F878" s="30">
        <v>0.15238299999999999</v>
      </c>
      <c r="G878" s="30">
        <v>0.7732500000000001</v>
      </c>
      <c r="H878" s="30">
        <v>0.1178301548</v>
      </c>
      <c r="I878" s="30">
        <v>1.7674699999999998E-2</v>
      </c>
      <c r="J878" s="30">
        <v>0.1001554548</v>
      </c>
      <c r="K878" t="s">
        <v>108</v>
      </c>
      <c r="L878" t="s">
        <v>110</v>
      </c>
      <c r="M878" t="s">
        <v>109</v>
      </c>
      <c r="N878">
        <v>1</v>
      </c>
      <c r="O878">
        <v>1</v>
      </c>
      <c r="P878" t="s">
        <v>108</v>
      </c>
      <c r="Q878">
        <v>0</v>
      </c>
      <c r="R878" t="s">
        <v>62</v>
      </c>
    </row>
    <row r="879" spans="1:18">
      <c r="A879" t="s">
        <v>538</v>
      </c>
      <c r="B879">
        <v>308152425</v>
      </c>
      <c r="C879" t="s">
        <v>573</v>
      </c>
      <c r="D879">
        <v>3</v>
      </c>
      <c r="E879" s="30">
        <v>3.1100000000000004E-3</v>
      </c>
      <c r="F879" s="30">
        <v>9.3300000000000015E-3</v>
      </c>
      <c r="G879" s="30">
        <v>0.7732500000000001</v>
      </c>
      <c r="H879" s="30">
        <v>7.2144225000000005E-3</v>
      </c>
      <c r="I879" s="30">
        <v>1.0821742000000001E-3</v>
      </c>
      <c r="J879" s="30">
        <v>6.1322483000000004E-3</v>
      </c>
      <c r="K879" t="s">
        <v>738</v>
      </c>
      <c r="L879" t="s">
        <v>739</v>
      </c>
      <c r="M879" t="s">
        <v>109</v>
      </c>
      <c r="N879">
        <v>1</v>
      </c>
      <c r="O879">
        <v>1</v>
      </c>
      <c r="P879" t="s">
        <v>738</v>
      </c>
      <c r="Q879">
        <v>0</v>
      </c>
      <c r="R879" t="s">
        <v>62</v>
      </c>
    </row>
    <row r="880" spans="1:18">
      <c r="A880" t="s">
        <v>538</v>
      </c>
      <c r="B880">
        <v>308152431</v>
      </c>
      <c r="C880" t="s">
        <v>573</v>
      </c>
      <c r="D880">
        <v>1</v>
      </c>
      <c r="E880" s="30">
        <v>3.1100000000000004E-3</v>
      </c>
      <c r="F880" s="30">
        <v>3.1100000000000004E-3</v>
      </c>
      <c r="G880" s="30">
        <v>0.7732500000000001</v>
      </c>
      <c r="H880" s="30">
        <v>2.4048075000000003E-3</v>
      </c>
      <c r="I880" s="30">
        <v>3.6072470000000001E-4</v>
      </c>
      <c r="J880" s="30">
        <v>2.0440828000000003E-3</v>
      </c>
      <c r="K880" t="s">
        <v>108</v>
      </c>
      <c r="L880" t="s">
        <v>110</v>
      </c>
      <c r="M880" t="s">
        <v>109</v>
      </c>
      <c r="N880">
        <v>1</v>
      </c>
      <c r="O880">
        <v>1</v>
      </c>
      <c r="P880" t="s">
        <v>108</v>
      </c>
      <c r="Q880">
        <v>0</v>
      </c>
      <c r="R880" t="s">
        <v>62</v>
      </c>
    </row>
    <row r="881" spans="1:18">
      <c r="A881" t="s">
        <v>538</v>
      </c>
      <c r="B881">
        <v>994178966</v>
      </c>
      <c r="C881" t="s">
        <v>573</v>
      </c>
      <c r="D881">
        <v>6</v>
      </c>
      <c r="E881" s="30">
        <v>3.1100000000000004E-3</v>
      </c>
      <c r="F881" s="30">
        <v>1.8660000000000003E-2</v>
      </c>
      <c r="G881" s="30">
        <v>0.7732500000000001</v>
      </c>
      <c r="H881" s="30">
        <v>1.4428845000000001E-2</v>
      </c>
      <c r="I881" s="30">
        <v>2.1643484000000001E-3</v>
      </c>
      <c r="J881" s="30">
        <v>1.2264496600000001E-2</v>
      </c>
      <c r="K881" t="s">
        <v>108</v>
      </c>
      <c r="L881" t="s">
        <v>110</v>
      </c>
      <c r="M881" t="s">
        <v>109</v>
      </c>
      <c r="N881">
        <v>1</v>
      </c>
      <c r="O881">
        <v>1</v>
      </c>
      <c r="P881" t="s">
        <v>108</v>
      </c>
      <c r="Q881">
        <v>0</v>
      </c>
      <c r="R881" t="s">
        <v>62</v>
      </c>
    </row>
    <row r="882" spans="1:18">
      <c r="A882" t="s">
        <v>538</v>
      </c>
      <c r="B882">
        <v>308152425</v>
      </c>
      <c r="C882" t="s">
        <v>535</v>
      </c>
      <c r="D882">
        <v>8</v>
      </c>
      <c r="E882" s="30">
        <v>3.1849999999999999E-3</v>
      </c>
      <c r="F882" s="30">
        <v>2.5480000000000003E-2</v>
      </c>
      <c r="G882" s="30">
        <v>0.7732500000000001</v>
      </c>
      <c r="H882" s="30">
        <v>1.970241E-2</v>
      </c>
      <c r="I882" s="30">
        <v>2.9553911E-3</v>
      </c>
      <c r="J882" s="30">
        <v>1.6747018900000001E-2</v>
      </c>
      <c r="K882" t="s">
        <v>738</v>
      </c>
      <c r="L882" t="s">
        <v>739</v>
      </c>
      <c r="M882" t="s">
        <v>109</v>
      </c>
      <c r="N882">
        <v>1</v>
      </c>
      <c r="O882">
        <v>1</v>
      </c>
      <c r="P882" t="s">
        <v>738</v>
      </c>
      <c r="Q882">
        <v>0</v>
      </c>
      <c r="R882" t="s">
        <v>62</v>
      </c>
    </row>
    <row r="883" spans="1:18">
      <c r="A883" t="s">
        <v>538</v>
      </c>
      <c r="B883">
        <v>308152427</v>
      </c>
      <c r="C883" t="s">
        <v>535</v>
      </c>
      <c r="D883">
        <v>1</v>
      </c>
      <c r="E883" s="30">
        <v>3.1849999999999999E-3</v>
      </c>
      <c r="F883" s="30">
        <v>3.1849999999999999E-3</v>
      </c>
      <c r="G883" s="30">
        <v>0.7732500000000001</v>
      </c>
      <c r="H883" s="30">
        <v>2.4628013000000002E-3</v>
      </c>
      <c r="I883" s="30">
        <v>3.694239E-4</v>
      </c>
      <c r="J883" s="30">
        <v>2.0933774000000001E-3</v>
      </c>
      <c r="K883" t="s">
        <v>752</v>
      </c>
      <c r="L883" t="s">
        <v>753</v>
      </c>
      <c r="M883" t="s">
        <v>109</v>
      </c>
      <c r="N883">
        <v>1</v>
      </c>
      <c r="O883">
        <v>1</v>
      </c>
      <c r="P883" t="s">
        <v>752</v>
      </c>
      <c r="Q883">
        <v>0</v>
      </c>
      <c r="R883" t="s">
        <v>62</v>
      </c>
    </row>
    <row r="884" spans="1:18">
      <c r="A884" t="s">
        <v>538</v>
      </c>
      <c r="B884">
        <v>308152431</v>
      </c>
      <c r="C884" t="s">
        <v>535</v>
      </c>
      <c r="D884">
        <v>21</v>
      </c>
      <c r="E884" s="30">
        <v>3.1849999999999999E-3</v>
      </c>
      <c r="F884" s="30">
        <v>6.6885E-2</v>
      </c>
      <c r="G884" s="30">
        <v>0.7732500000000001</v>
      </c>
      <c r="H884" s="30">
        <v>5.17188263E-2</v>
      </c>
      <c r="I884" s="30">
        <v>7.7579014999999999E-3</v>
      </c>
      <c r="J884" s="30">
        <v>4.3960924700000001E-2</v>
      </c>
      <c r="K884" t="s">
        <v>108</v>
      </c>
      <c r="L884" t="s">
        <v>110</v>
      </c>
      <c r="M884" t="s">
        <v>109</v>
      </c>
      <c r="N884">
        <v>1</v>
      </c>
      <c r="O884">
        <v>1</v>
      </c>
      <c r="P884" t="s">
        <v>108</v>
      </c>
      <c r="Q884">
        <v>0</v>
      </c>
      <c r="R884" t="s">
        <v>62</v>
      </c>
    </row>
    <row r="885" spans="1:18">
      <c r="A885" t="s">
        <v>538</v>
      </c>
      <c r="B885">
        <v>994178966</v>
      </c>
      <c r="C885" t="s">
        <v>535</v>
      </c>
      <c r="D885">
        <v>11</v>
      </c>
      <c r="E885" s="30">
        <v>3.1849999999999999E-3</v>
      </c>
      <c r="F885" s="30">
        <v>3.5034999999999997E-2</v>
      </c>
      <c r="G885" s="30">
        <v>0.7732500000000001</v>
      </c>
      <c r="H885" s="30">
        <v>2.7090813800000002E-2</v>
      </c>
      <c r="I885" s="30">
        <v>4.0636626999999998E-3</v>
      </c>
      <c r="J885" s="30">
        <v>2.3027151100000001E-2</v>
      </c>
      <c r="K885" t="s">
        <v>108</v>
      </c>
      <c r="L885" t="s">
        <v>110</v>
      </c>
      <c r="M885" t="s">
        <v>109</v>
      </c>
      <c r="N885">
        <v>1</v>
      </c>
      <c r="O885">
        <v>1</v>
      </c>
      <c r="P885" t="s">
        <v>108</v>
      </c>
      <c r="Q885">
        <v>0</v>
      </c>
      <c r="R885" t="s">
        <v>62</v>
      </c>
    </row>
    <row r="886" spans="1:18">
      <c r="A886" t="s">
        <v>538</v>
      </c>
      <c r="B886">
        <v>308152425</v>
      </c>
      <c r="C886" t="s">
        <v>539</v>
      </c>
      <c r="D886">
        <v>7</v>
      </c>
      <c r="E886" s="30">
        <v>8.9259999999999999E-3</v>
      </c>
      <c r="F886" s="30">
        <v>6.2481999999999996E-2</v>
      </c>
      <c r="G886" s="30">
        <v>0.7732500000000001</v>
      </c>
      <c r="H886" s="30">
        <v>4.8314206500000005E-2</v>
      </c>
      <c r="I886" s="30">
        <v>7.2472033999999999E-3</v>
      </c>
      <c r="J886" s="30">
        <v>4.1067003099999999E-2</v>
      </c>
      <c r="K886" t="s">
        <v>738</v>
      </c>
      <c r="L886" t="s">
        <v>739</v>
      </c>
      <c r="M886" t="s">
        <v>109</v>
      </c>
      <c r="N886">
        <v>1</v>
      </c>
      <c r="O886">
        <v>1</v>
      </c>
      <c r="P886" t="s">
        <v>738</v>
      </c>
      <c r="Q886">
        <v>0</v>
      </c>
      <c r="R886" t="s">
        <v>62</v>
      </c>
    </row>
    <row r="887" spans="1:18">
      <c r="A887" t="s">
        <v>538</v>
      </c>
      <c r="B887">
        <v>308152431</v>
      </c>
      <c r="C887" t="s">
        <v>539</v>
      </c>
      <c r="D887">
        <v>14</v>
      </c>
      <c r="E887" s="30">
        <v>8.9259999999999999E-3</v>
      </c>
      <c r="F887" s="30">
        <v>0.12496399999999999</v>
      </c>
      <c r="G887" s="30">
        <v>0.7732500000000001</v>
      </c>
      <c r="H887" s="30">
        <v>9.662841300000001E-2</v>
      </c>
      <c r="I887" s="30">
        <v>1.4494406900000001E-2</v>
      </c>
      <c r="J887" s="30">
        <v>8.2134006100000004E-2</v>
      </c>
      <c r="K887" t="s">
        <v>108</v>
      </c>
      <c r="L887" t="s">
        <v>110</v>
      </c>
      <c r="M887" t="s">
        <v>109</v>
      </c>
      <c r="N887">
        <v>1</v>
      </c>
      <c r="O887">
        <v>1</v>
      </c>
      <c r="P887" t="s">
        <v>108</v>
      </c>
      <c r="Q887">
        <v>0</v>
      </c>
      <c r="R887" t="s">
        <v>62</v>
      </c>
    </row>
    <row r="888" spans="1:18">
      <c r="A888" t="s">
        <v>538</v>
      </c>
      <c r="B888">
        <v>308152425</v>
      </c>
      <c r="C888" t="s">
        <v>530</v>
      </c>
      <c r="D888">
        <v>8</v>
      </c>
      <c r="E888" s="30">
        <v>1.1273E-2</v>
      </c>
      <c r="F888" s="30">
        <v>9.0184E-2</v>
      </c>
      <c r="G888" s="30">
        <v>0.7732500000000001</v>
      </c>
      <c r="H888" s="30">
        <v>6.9734778000000011E-2</v>
      </c>
      <c r="I888" s="30">
        <v>1.04603213E-2</v>
      </c>
      <c r="J888" s="30">
        <v>5.9274456700000006E-2</v>
      </c>
      <c r="K888" t="s">
        <v>738</v>
      </c>
      <c r="L888" t="s">
        <v>739</v>
      </c>
      <c r="M888" t="s">
        <v>109</v>
      </c>
      <c r="N888">
        <v>1</v>
      </c>
      <c r="O888">
        <v>1</v>
      </c>
      <c r="P888" t="s">
        <v>738</v>
      </c>
      <c r="Q888">
        <v>0</v>
      </c>
      <c r="R888" t="s">
        <v>62</v>
      </c>
    </row>
    <row r="889" spans="1:18">
      <c r="A889" t="s">
        <v>538</v>
      </c>
      <c r="B889">
        <v>308152431</v>
      </c>
      <c r="C889" t="s">
        <v>530</v>
      </c>
      <c r="D889">
        <v>5</v>
      </c>
      <c r="E889" s="30">
        <v>1.1273E-2</v>
      </c>
      <c r="F889" s="30">
        <v>5.6364999999999998E-2</v>
      </c>
      <c r="G889" s="30">
        <v>0.7732500000000001</v>
      </c>
      <c r="H889" s="30">
        <v>4.3584236300000002E-2</v>
      </c>
      <c r="I889" s="30">
        <v>6.5377007999999999E-3</v>
      </c>
      <c r="J889" s="30">
        <v>3.7046535400000004E-2</v>
      </c>
      <c r="K889" t="s">
        <v>108</v>
      </c>
      <c r="L889" t="s">
        <v>110</v>
      </c>
      <c r="M889" t="s">
        <v>109</v>
      </c>
      <c r="N889">
        <v>1</v>
      </c>
      <c r="O889">
        <v>1</v>
      </c>
      <c r="P889" t="s">
        <v>108</v>
      </c>
      <c r="Q889">
        <v>0</v>
      </c>
      <c r="R889" t="s">
        <v>62</v>
      </c>
    </row>
    <row r="890" spans="1:18">
      <c r="A890" t="s">
        <v>538</v>
      </c>
      <c r="B890">
        <v>308152425</v>
      </c>
      <c r="C890" t="s">
        <v>535</v>
      </c>
      <c r="D890">
        <v>1</v>
      </c>
      <c r="E890" s="30">
        <v>1.536E-3</v>
      </c>
      <c r="F890" s="30">
        <v>1.536E-3</v>
      </c>
      <c r="G890" s="30">
        <v>0.7732500000000001</v>
      </c>
      <c r="H890" s="30">
        <v>1.1877120000000001E-3</v>
      </c>
      <c r="I890" s="30">
        <v>1.781586E-4</v>
      </c>
      <c r="J890" s="30">
        <v>1.0095534E-3</v>
      </c>
      <c r="K890" t="s">
        <v>738</v>
      </c>
      <c r="L890" t="s">
        <v>739</v>
      </c>
      <c r="M890" t="s">
        <v>109</v>
      </c>
      <c r="N890">
        <v>1</v>
      </c>
      <c r="O890">
        <v>1</v>
      </c>
      <c r="P890" t="s">
        <v>738</v>
      </c>
      <c r="Q890">
        <v>0</v>
      </c>
      <c r="R890" t="s">
        <v>62</v>
      </c>
    </row>
    <row r="891" spans="1:18">
      <c r="A891" t="s">
        <v>538</v>
      </c>
      <c r="B891">
        <v>308152431</v>
      </c>
      <c r="C891" t="s">
        <v>535</v>
      </c>
      <c r="D891">
        <v>3</v>
      </c>
      <c r="E891" s="30">
        <v>1.536E-3</v>
      </c>
      <c r="F891" s="30">
        <v>4.6080000000000001E-3</v>
      </c>
      <c r="G891" s="30">
        <v>0.7732500000000001</v>
      </c>
      <c r="H891" s="30">
        <v>3.5631360000000002E-3</v>
      </c>
      <c r="I891" s="30">
        <v>5.3447569999999999E-4</v>
      </c>
      <c r="J891" s="30">
        <v>3.0286603E-3</v>
      </c>
      <c r="K891" t="s">
        <v>108</v>
      </c>
      <c r="L891" t="s">
        <v>110</v>
      </c>
      <c r="M891" t="s">
        <v>109</v>
      </c>
      <c r="N891">
        <v>1</v>
      </c>
      <c r="O891">
        <v>1</v>
      </c>
      <c r="P891" t="s">
        <v>108</v>
      </c>
      <c r="Q891">
        <v>0</v>
      </c>
      <c r="R891" t="s">
        <v>62</v>
      </c>
    </row>
    <row r="892" spans="1:18">
      <c r="A892" t="s">
        <v>538</v>
      </c>
      <c r="B892">
        <v>308152425</v>
      </c>
      <c r="C892" t="s">
        <v>539</v>
      </c>
      <c r="D892">
        <v>2</v>
      </c>
      <c r="E892" s="30">
        <v>1.0905999999999999E-2</v>
      </c>
      <c r="F892" s="30">
        <v>2.1811999999999998E-2</v>
      </c>
      <c r="G892" s="30">
        <v>0.7732500000000001</v>
      </c>
      <c r="H892" s="30">
        <v>1.6866129000000001E-2</v>
      </c>
      <c r="I892" s="30">
        <v>2.5299445999999999E-3</v>
      </c>
      <c r="J892" s="30">
        <v>1.43361844E-2</v>
      </c>
      <c r="K892" t="s">
        <v>738</v>
      </c>
      <c r="L892" t="s">
        <v>739</v>
      </c>
      <c r="M892" t="s">
        <v>109</v>
      </c>
      <c r="N892">
        <v>1</v>
      </c>
      <c r="O892">
        <v>1</v>
      </c>
      <c r="P892" t="s">
        <v>738</v>
      </c>
      <c r="Q892">
        <v>0</v>
      </c>
      <c r="R892" t="s">
        <v>62</v>
      </c>
    </row>
    <row r="893" spans="1:18">
      <c r="A893" t="s">
        <v>538</v>
      </c>
      <c r="B893">
        <v>308152431</v>
      </c>
      <c r="C893" t="s">
        <v>539</v>
      </c>
      <c r="D893">
        <v>2</v>
      </c>
      <c r="E893" s="30">
        <v>1.0905999999999999E-2</v>
      </c>
      <c r="F893" s="30">
        <v>2.1811999999999998E-2</v>
      </c>
      <c r="G893" s="30">
        <v>0.7732500000000001</v>
      </c>
      <c r="H893" s="30">
        <v>1.6866129000000001E-2</v>
      </c>
      <c r="I893" s="30">
        <v>2.5299445999999999E-3</v>
      </c>
      <c r="J893" s="30">
        <v>1.43361844E-2</v>
      </c>
      <c r="K893" t="s">
        <v>108</v>
      </c>
      <c r="L893" t="s">
        <v>110</v>
      </c>
      <c r="M893" t="s">
        <v>109</v>
      </c>
      <c r="N893">
        <v>1</v>
      </c>
      <c r="O893">
        <v>1</v>
      </c>
      <c r="P893" t="s">
        <v>108</v>
      </c>
      <c r="Q893">
        <v>1</v>
      </c>
      <c r="R893" t="s">
        <v>62</v>
      </c>
    </row>
    <row r="894" spans="1:18">
      <c r="A894" t="s">
        <v>538</v>
      </c>
      <c r="B894">
        <v>308152431</v>
      </c>
      <c r="C894" t="s">
        <v>539</v>
      </c>
      <c r="D894">
        <v>6</v>
      </c>
      <c r="E894" s="30">
        <v>1.0905999999999999E-2</v>
      </c>
      <c r="F894" s="30">
        <v>6.5435999999999994E-2</v>
      </c>
      <c r="G894" s="30">
        <v>0.7732500000000001</v>
      </c>
      <c r="H894" s="30">
        <v>5.0598387000000002E-2</v>
      </c>
      <c r="I894" s="30">
        <v>7.5898339000000006E-3</v>
      </c>
      <c r="J894" s="30">
        <v>4.3008553099999999E-2</v>
      </c>
      <c r="K894" t="s">
        <v>108</v>
      </c>
      <c r="L894" t="s">
        <v>110</v>
      </c>
      <c r="M894" t="s">
        <v>109</v>
      </c>
      <c r="N894">
        <v>1</v>
      </c>
      <c r="O894">
        <v>1</v>
      </c>
      <c r="P894" t="s">
        <v>108</v>
      </c>
      <c r="Q894">
        <v>0</v>
      </c>
      <c r="R894" t="s">
        <v>62</v>
      </c>
    </row>
    <row r="895" spans="1:18">
      <c r="A895" t="s">
        <v>538</v>
      </c>
      <c r="B895">
        <v>308152425</v>
      </c>
      <c r="C895" t="s">
        <v>530</v>
      </c>
      <c r="D895">
        <v>28</v>
      </c>
      <c r="E895" s="30">
        <v>1.6153000000000001E-2</v>
      </c>
      <c r="F895" s="30">
        <v>0.45228399999999996</v>
      </c>
      <c r="G895" s="30">
        <v>0.7732500000000001</v>
      </c>
      <c r="H895" s="30">
        <v>0.34972860300000003</v>
      </c>
      <c r="I895" s="30">
        <v>5.2459815E-2</v>
      </c>
      <c r="J895" s="30">
        <v>0.29726878800000001</v>
      </c>
      <c r="K895" t="s">
        <v>738</v>
      </c>
      <c r="L895" t="s">
        <v>739</v>
      </c>
      <c r="M895" t="s">
        <v>109</v>
      </c>
      <c r="N895">
        <v>1</v>
      </c>
      <c r="O895">
        <v>1</v>
      </c>
      <c r="P895" t="s">
        <v>738</v>
      </c>
      <c r="Q895">
        <v>0</v>
      </c>
      <c r="R895" t="s">
        <v>62</v>
      </c>
    </row>
    <row r="896" spans="1:18">
      <c r="A896" t="s">
        <v>538</v>
      </c>
      <c r="B896">
        <v>308152431</v>
      </c>
      <c r="C896" t="s">
        <v>530</v>
      </c>
      <c r="D896">
        <v>1</v>
      </c>
      <c r="E896" s="30">
        <v>1.6153000000000001E-2</v>
      </c>
      <c r="F896" s="30">
        <v>1.6153000000000001E-2</v>
      </c>
      <c r="G896" s="30">
        <v>0.7732500000000001</v>
      </c>
      <c r="H896" s="30">
        <v>1.24903073E-2</v>
      </c>
      <c r="I896" s="30">
        <v>1.8735648000000001E-3</v>
      </c>
      <c r="J896" s="30">
        <v>1.06167424E-2</v>
      </c>
      <c r="K896" t="s">
        <v>108</v>
      </c>
      <c r="L896" t="s">
        <v>110</v>
      </c>
      <c r="M896" t="s">
        <v>109</v>
      </c>
      <c r="N896">
        <v>1</v>
      </c>
      <c r="O896">
        <v>1</v>
      </c>
      <c r="P896" t="s">
        <v>108</v>
      </c>
      <c r="Q896">
        <v>1</v>
      </c>
      <c r="R896" t="s">
        <v>62</v>
      </c>
    </row>
    <row r="897" spans="1:18">
      <c r="A897" t="s">
        <v>538</v>
      </c>
      <c r="B897">
        <v>308152431</v>
      </c>
      <c r="C897" t="s">
        <v>530</v>
      </c>
      <c r="D897">
        <v>23</v>
      </c>
      <c r="E897" s="30">
        <v>1.6153000000000001E-2</v>
      </c>
      <c r="F897" s="30">
        <v>0.37151899999999999</v>
      </c>
      <c r="G897" s="30">
        <v>0.7732500000000001</v>
      </c>
      <c r="H897" s="30">
        <v>0.28727706680000004</v>
      </c>
      <c r="I897" s="30">
        <v>4.3091990900000002E-2</v>
      </c>
      <c r="J897" s="30">
        <v>0.24418507580000001</v>
      </c>
      <c r="K897" t="s">
        <v>108</v>
      </c>
      <c r="L897" t="s">
        <v>110</v>
      </c>
      <c r="M897" t="s">
        <v>109</v>
      </c>
      <c r="N897">
        <v>1</v>
      </c>
      <c r="O897">
        <v>1</v>
      </c>
      <c r="P897" t="s">
        <v>108</v>
      </c>
      <c r="Q897">
        <v>0</v>
      </c>
      <c r="R897" t="s">
        <v>62</v>
      </c>
    </row>
    <row r="898" spans="1:18">
      <c r="A898" t="s">
        <v>538</v>
      </c>
      <c r="B898">
        <v>308152425</v>
      </c>
      <c r="C898" t="s">
        <v>573</v>
      </c>
      <c r="D898">
        <v>1</v>
      </c>
      <c r="E898" s="30">
        <v>2.9519999999999998E-3</v>
      </c>
      <c r="F898" s="30">
        <v>2.9519999999999998E-3</v>
      </c>
      <c r="G898" s="30">
        <v>0.7732500000000001</v>
      </c>
      <c r="H898" s="30">
        <v>2.282634E-3</v>
      </c>
      <c r="I898" s="30">
        <v>3.423985E-4</v>
      </c>
      <c r="J898" s="30">
        <v>1.9402355000000002E-3</v>
      </c>
      <c r="K898" t="s">
        <v>738</v>
      </c>
      <c r="L898" t="s">
        <v>739</v>
      </c>
      <c r="M898" t="s">
        <v>109</v>
      </c>
      <c r="N898">
        <v>1</v>
      </c>
      <c r="O898">
        <v>1</v>
      </c>
      <c r="P898" t="s">
        <v>738</v>
      </c>
      <c r="Q898">
        <v>1</v>
      </c>
      <c r="R898" t="s">
        <v>62</v>
      </c>
    </row>
    <row r="899" spans="1:18">
      <c r="A899" t="s">
        <v>538</v>
      </c>
      <c r="B899">
        <v>308152425</v>
      </c>
      <c r="C899" t="s">
        <v>573</v>
      </c>
      <c r="D899">
        <v>2</v>
      </c>
      <c r="E899" s="30">
        <v>2.9519999999999998E-3</v>
      </c>
      <c r="F899" s="30">
        <v>5.9039999999999995E-3</v>
      </c>
      <c r="G899" s="30">
        <v>0.7732500000000001</v>
      </c>
      <c r="H899" s="30">
        <v>4.5652679999999999E-3</v>
      </c>
      <c r="I899" s="30">
        <v>6.8479700000000001E-4</v>
      </c>
      <c r="J899" s="30">
        <v>3.8804710000000004E-3</v>
      </c>
      <c r="K899" t="s">
        <v>738</v>
      </c>
      <c r="L899" t="s">
        <v>739</v>
      </c>
      <c r="M899" t="s">
        <v>109</v>
      </c>
      <c r="N899">
        <v>1</v>
      </c>
      <c r="O899">
        <v>1</v>
      </c>
      <c r="P899" t="s">
        <v>738</v>
      </c>
      <c r="Q899">
        <v>0</v>
      </c>
      <c r="R899" t="s">
        <v>62</v>
      </c>
    </row>
    <row r="900" spans="1:18">
      <c r="A900" t="s">
        <v>538</v>
      </c>
      <c r="B900">
        <v>308152425</v>
      </c>
      <c r="C900" t="s">
        <v>535</v>
      </c>
      <c r="D900">
        <v>2</v>
      </c>
      <c r="E900" s="30">
        <v>1.887E-3</v>
      </c>
      <c r="F900" s="30">
        <v>3.774E-3</v>
      </c>
      <c r="G900" s="30">
        <v>0.7732500000000001</v>
      </c>
      <c r="H900" s="30">
        <v>2.9182455E-3</v>
      </c>
      <c r="I900" s="30">
        <v>4.3774120000000002E-4</v>
      </c>
      <c r="J900" s="30">
        <v>2.4805043000000002E-3</v>
      </c>
      <c r="K900" t="s">
        <v>738</v>
      </c>
      <c r="L900" t="s">
        <v>739</v>
      </c>
      <c r="M900" t="s">
        <v>109</v>
      </c>
      <c r="N900">
        <v>1</v>
      </c>
      <c r="O900">
        <v>1</v>
      </c>
      <c r="P900" t="s">
        <v>738</v>
      </c>
      <c r="Q900">
        <v>1</v>
      </c>
      <c r="R900" t="s">
        <v>62</v>
      </c>
    </row>
    <row r="901" spans="1:18">
      <c r="A901" t="s">
        <v>538</v>
      </c>
      <c r="B901">
        <v>308152425</v>
      </c>
      <c r="C901" t="s">
        <v>535</v>
      </c>
      <c r="D901">
        <v>19</v>
      </c>
      <c r="E901" s="30">
        <v>1.887E-3</v>
      </c>
      <c r="F901" s="30">
        <v>3.5852999999999996E-2</v>
      </c>
      <c r="G901" s="30">
        <v>0.7732500000000001</v>
      </c>
      <c r="H901" s="30">
        <v>2.77233323E-2</v>
      </c>
      <c r="I901" s="30">
        <v>4.1585414000000001E-3</v>
      </c>
      <c r="J901" s="30">
        <v>2.3564790800000002E-2</v>
      </c>
      <c r="K901" t="s">
        <v>738</v>
      </c>
      <c r="L901" t="s">
        <v>739</v>
      </c>
      <c r="M901" t="s">
        <v>109</v>
      </c>
      <c r="N901">
        <v>1</v>
      </c>
      <c r="O901">
        <v>1</v>
      </c>
      <c r="P901" t="s">
        <v>738</v>
      </c>
      <c r="Q901">
        <v>0</v>
      </c>
      <c r="R901" t="s">
        <v>62</v>
      </c>
    </row>
    <row r="902" spans="1:18">
      <c r="A902" t="s">
        <v>538</v>
      </c>
      <c r="B902">
        <v>308152431</v>
      </c>
      <c r="C902" t="s">
        <v>535</v>
      </c>
      <c r="D902">
        <v>10</v>
      </c>
      <c r="E902" s="30">
        <v>1.887E-3</v>
      </c>
      <c r="F902" s="30">
        <v>1.8870000000000001E-2</v>
      </c>
      <c r="G902" s="30">
        <v>0.7732500000000001</v>
      </c>
      <c r="H902" s="30">
        <v>1.45912275E-2</v>
      </c>
      <c r="I902" s="30">
        <v>2.1887060000000003E-3</v>
      </c>
      <c r="J902" s="30">
        <v>1.2402521500000001E-2</v>
      </c>
      <c r="K902" t="s">
        <v>108</v>
      </c>
      <c r="L902" t="s">
        <v>110</v>
      </c>
      <c r="M902" t="s">
        <v>109</v>
      </c>
      <c r="N902">
        <v>1</v>
      </c>
      <c r="O902">
        <v>1</v>
      </c>
      <c r="P902" t="s">
        <v>108</v>
      </c>
      <c r="Q902">
        <v>0</v>
      </c>
      <c r="R902" t="s">
        <v>62</v>
      </c>
    </row>
    <row r="903" spans="1:18">
      <c r="A903" t="s">
        <v>538</v>
      </c>
      <c r="B903">
        <v>308152425</v>
      </c>
      <c r="C903" t="s">
        <v>539</v>
      </c>
      <c r="D903">
        <v>8</v>
      </c>
      <c r="E903" s="30">
        <v>5.9719999999999999E-3</v>
      </c>
      <c r="F903" s="30">
        <v>4.7775999999999999E-2</v>
      </c>
      <c r="G903" s="30">
        <v>0.7732500000000001</v>
      </c>
      <c r="H903" s="30">
        <v>3.6942792000000002E-2</v>
      </c>
      <c r="I903" s="30">
        <v>5.5414742000000003E-3</v>
      </c>
      <c r="J903" s="30">
        <v>3.1401317800000002E-2</v>
      </c>
      <c r="K903" t="s">
        <v>738</v>
      </c>
      <c r="L903" t="s">
        <v>739</v>
      </c>
      <c r="M903" t="s">
        <v>109</v>
      </c>
      <c r="N903">
        <v>1</v>
      </c>
      <c r="O903">
        <v>1</v>
      </c>
      <c r="P903" t="s">
        <v>738</v>
      </c>
      <c r="Q903">
        <v>0</v>
      </c>
      <c r="R903" t="s">
        <v>62</v>
      </c>
    </row>
    <row r="904" spans="1:18">
      <c r="A904" t="s">
        <v>538</v>
      </c>
      <c r="B904">
        <v>308152431</v>
      </c>
      <c r="C904" t="s">
        <v>539</v>
      </c>
      <c r="D904">
        <v>13</v>
      </c>
      <c r="E904" s="30">
        <v>5.9719999999999999E-3</v>
      </c>
      <c r="F904" s="30">
        <v>7.7635999999999997E-2</v>
      </c>
      <c r="G904" s="30">
        <v>0.7732500000000001</v>
      </c>
      <c r="H904" s="30">
        <v>6.0032037000000003E-2</v>
      </c>
      <c r="I904" s="30">
        <v>9.0048955999999999E-3</v>
      </c>
      <c r="J904" s="30">
        <v>5.1027141400000003E-2</v>
      </c>
      <c r="K904" t="s">
        <v>108</v>
      </c>
      <c r="L904" t="s">
        <v>110</v>
      </c>
      <c r="M904" t="s">
        <v>109</v>
      </c>
      <c r="N904">
        <v>1</v>
      </c>
      <c r="O904">
        <v>1</v>
      </c>
      <c r="P904" t="s">
        <v>108</v>
      </c>
      <c r="Q904">
        <v>0</v>
      </c>
      <c r="R904" t="s">
        <v>62</v>
      </c>
    </row>
    <row r="905" spans="1:18">
      <c r="A905" t="s">
        <v>538</v>
      </c>
      <c r="B905">
        <v>308152425</v>
      </c>
      <c r="C905" t="s">
        <v>530</v>
      </c>
      <c r="D905">
        <v>14</v>
      </c>
      <c r="E905" s="30">
        <v>7.5729999999999999E-3</v>
      </c>
      <c r="F905" s="30">
        <v>0.10602199999999999</v>
      </c>
      <c r="G905" s="30">
        <v>0.7732500000000001</v>
      </c>
      <c r="H905" s="30">
        <v>8.1981511500000007E-2</v>
      </c>
      <c r="I905" s="30">
        <v>1.22973497E-2</v>
      </c>
      <c r="J905" s="30">
        <v>6.9684161800000005E-2</v>
      </c>
      <c r="K905" t="s">
        <v>738</v>
      </c>
      <c r="L905" t="s">
        <v>739</v>
      </c>
      <c r="M905" t="s">
        <v>109</v>
      </c>
      <c r="N905">
        <v>1</v>
      </c>
      <c r="O905">
        <v>1</v>
      </c>
      <c r="P905" t="s">
        <v>738</v>
      </c>
      <c r="Q905">
        <v>0</v>
      </c>
      <c r="R905" t="s">
        <v>62</v>
      </c>
    </row>
    <row r="906" spans="1:18">
      <c r="A906" t="s">
        <v>538</v>
      </c>
      <c r="B906">
        <v>308152431</v>
      </c>
      <c r="C906" t="s">
        <v>530</v>
      </c>
      <c r="D906">
        <v>18</v>
      </c>
      <c r="E906" s="30">
        <v>7.5729999999999999E-3</v>
      </c>
      <c r="F906" s="30">
        <v>0.13631399999999999</v>
      </c>
      <c r="G906" s="30">
        <v>0.7732500000000001</v>
      </c>
      <c r="H906" s="30">
        <v>0.10540480050000001</v>
      </c>
      <c r="I906" s="30">
        <v>1.58108782E-2</v>
      </c>
      <c r="J906" s="30">
        <v>8.9593922300000003E-2</v>
      </c>
      <c r="K906" t="s">
        <v>108</v>
      </c>
      <c r="L906" t="s">
        <v>110</v>
      </c>
      <c r="M906" t="s">
        <v>109</v>
      </c>
      <c r="N906">
        <v>1</v>
      </c>
      <c r="O906">
        <v>1</v>
      </c>
      <c r="P906" t="s">
        <v>108</v>
      </c>
      <c r="Q906">
        <v>0</v>
      </c>
      <c r="R906" t="s">
        <v>62</v>
      </c>
    </row>
    <row r="907" spans="1:18">
      <c r="A907" t="s">
        <v>538</v>
      </c>
      <c r="B907">
        <v>308152425</v>
      </c>
      <c r="C907" t="s">
        <v>573</v>
      </c>
      <c r="D907">
        <v>6</v>
      </c>
      <c r="E907" s="30">
        <v>1.0059999999999999E-3</v>
      </c>
      <c r="F907" s="30">
        <v>6.0359999999999997E-3</v>
      </c>
      <c r="G907" s="30">
        <v>0.7732500000000001</v>
      </c>
      <c r="H907" s="30">
        <v>4.6673370000000006E-3</v>
      </c>
      <c r="I907" s="30">
        <v>7.0010760000000004E-4</v>
      </c>
      <c r="J907" s="30">
        <v>3.9672294000000002E-3</v>
      </c>
      <c r="K907" t="s">
        <v>738</v>
      </c>
      <c r="L907" t="s">
        <v>739</v>
      </c>
      <c r="M907" t="s">
        <v>109</v>
      </c>
      <c r="N907">
        <v>1</v>
      </c>
      <c r="O907">
        <v>1</v>
      </c>
      <c r="P907" t="s">
        <v>738</v>
      </c>
      <c r="Q907">
        <v>0</v>
      </c>
      <c r="R907" t="s">
        <v>62</v>
      </c>
    </row>
    <row r="908" spans="1:18">
      <c r="A908" t="s">
        <v>538</v>
      </c>
      <c r="B908">
        <v>308152431</v>
      </c>
      <c r="C908" t="s">
        <v>573</v>
      </c>
      <c r="D908">
        <v>4</v>
      </c>
      <c r="E908" s="30">
        <v>1.0059999999999999E-3</v>
      </c>
      <c r="F908" s="30">
        <v>4.0239999999999998E-3</v>
      </c>
      <c r="G908" s="30">
        <v>0.7732500000000001</v>
      </c>
      <c r="H908" s="30">
        <v>3.1115580000000004E-3</v>
      </c>
      <c r="I908" s="30">
        <v>4.6673839999999999E-4</v>
      </c>
      <c r="J908" s="30">
        <v>2.6448196000000003E-3</v>
      </c>
      <c r="K908" t="s">
        <v>108</v>
      </c>
      <c r="L908" t="s">
        <v>110</v>
      </c>
      <c r="M908" t="s">
        <v>109</v>
      </c>
      <c r="N908">
        <v>1</v>
      </c>
      <c r="O908">
        <v>1</v>
      </c>
      <c r="P908" t="s">
        <v>108</v>
      </c>
      <c r="Q908">
        <v>0</v>
      </c>
      <c r="R908" t="s">
        <v>62</v>
      </c>
    </row>
    <row r="909" spans="1:18">
      <c r="A909" t="s">
        <v>538</v>
      </c>
      <c r="B909">
        <v>308152425</v>
      </c>
      <c r="C909" t="s">
        <v>535</v>
      </c>
      <c r="D909">
        <v>13</v>
      </c>
      <c r="E909" s="30">
        <v>1.248E-3</v>
      </c>
      <c r="F909" s="30">
        <v>1.6223999999999999E-2</v>
      </c>
      <c r="G909" s="30">
        <v>0.7732500000000001</v>
      </c>
      <c r="H909" s="30">
        <v>1.2545208E-2</v>
      </c>
      <c r="I909" s="30">
        <v>1.8817999999999999E-3</v>
      </c>
      <c r="J909" s="30">
        <v>1.0663408000000001E-2</v>
      </c>
      <c r="K909" t="s">
        <v>738</v>
      </c>
      <c r="L909" t="s">
        <v>739</v>
      </c>
      <c r="M909" t="s">
        <v>109</v>
      </c>
      <c r="N909">
        <v>1</v>
      </c>
      <c r="O909">
        <v>1</v>
      </c>
      <c r="P909" t="s">
        <v>738</v>
      </c>
      <c r="Q909">
        <v>0</v>
      </c>
      <c r="R909" t="s">
        <v>62</v>
      </c>
    </row>
    <row r="910" spans="1:18">
      <c r="A910" t="s">
        <v>538</v>
      </c>
      <c r="B910">
        <v>308152431</v>
      </c>
      <c r="C910" t="s">
        <v>535</v>
      </c>
      <c r="D910">
        <v>4</v>
      </c>
      <c r="E910" s="30">
        <v>1.248E-3</v>
      </c>
      <c r="F910" s="30">
        <v>4.9919999999999999E-3</v>
      </c>
      <c r="G910" s="30">
        <v>0.7732500000000001</v>
      </c>
      <c r="H910" s="30">
        <v>3.8600640000000003E-3</v>
      </c>
      <c r="I910" s="30">
        <v>5.7901540000000003E-4</v>
      </c>
      <c r="J910" s="30">
        <v>3.2810486000000002E-3</v>
      </c>
      <c r="K910" t="s">
        <v>108</v>
      </c>
      <c r="L910" t="s">
        <v>110</v>
      </c>
      <c r="M910" t="s">
        <v>109</v>
      </c>
      <c r="N910">
        <v>1</v>
      </c>
      <c r="O910">
        <v>1</v>
      </c>
      <c r="P910" t="s">
        <v>108</v>
      </c>
      <c r="Q910">
        <v>0</v>
      </c>
      <c r="R910" t="s">
        <v>62</v>
      </c>
    </row>
    <row r="911" spans="1:18">
      <c r="A911" t="s">
        <v>538</v>
      </c>
      <c r="B911">
        <v>308152425</v>
      </c>
      <c r="C911" t="s">
        <v>539</v>
      </c>
      <c r="D911">
        <v>3</v>
      </c>
      <c r="E911" s="30">
        <v>5.6819999999999996E-3</v>
      </c>
      <c r="F911" s="30">
        <v>1.7045999999999999E-2</v>
      </c>
      <c r="G911" s="30">
        <v>0.7732500000000001</v>
      </c>
      <c r="H911" s="30">
        <v>1.3180819500000001E-2</v>
      </c>
      <c r="I911" s="30">
        <v>1.9771427000000001E-3</v>
      </c>
      <c r="J911" s="30">
        <v>1.1203676800000001E-2</v>
      </c>
      <c r="K911" t="s">
        <v>738</v>
      </c>
      <c r="L911" t="s">
        <v>739</v>
      </c>
      <c r="M911" t="s">
        <v>109</v>
      </c>
      <c r="N911">
        <v>1</v>
      </c>
      <c r="O911">
        <v>1</v>
      </c>
      <c r="P911" t="s">
        <v>738</v>
      </c>
      <c r="Q911">
        <v>0</v>
      </c>
      <c r="R911" t="s">
        <v>62</v>
      </c>
    </row>
    <row r="912" spans="1:18">
      <c r="A912" t="s">
        <v>538</v>
      </c>
      <c r="B912">
        <v>308152431</v>
      </c>
      <c r="C912" t="s">
        <v>539</v>
      </c>
      <c r="D912">
        <v>1</v>
      </c>
      <c r="E912" s="30">
        <v>5.6819999999999996E-3</v>
      </c>
      <c r="F912" s="30">
        <v>5.6819999999999996E-3</v>
      </c>
      <c r="G912" s="30">
        <v>0.7732500000000001</v>
      </c>
      <c r="H912" s="30">
        <v>4.3936065000000002E-3</v>
      </c>
      <c r="I912" s="30">
        <v>6.5904760000000005E-4</v>
      </c>
      <c r="J912" s="30">
        <v>3.7345589000000001E-3</v>
      </c>
      <c r="K912" t="s">
        <v>108</v>
      </c>
      <c r="L912" t="s">
        <v>110</v>
      </c>
      <c r="M912" t="s">
        <v>109</v>
      </c>
      <c r="N912">
        <v>1</v>
      </c>
      <c r="O912">
        <v>1</v>
      </c>
      <c r="P912" t="s">
        <v>108</v>
      </c>
      <c r="Q912">
        <v>0</v>
      </c>
      <c r="R912" t="s">
        <v>62</v>
      </c>
    </row>
    <row r="913" spans="1:18">
      <c r="A913" t="s">
        <v>538</v>
      </c>
      <c r="B913">
        <v>308152425</v>
      </c>
      <c r="C913" t="s">
        <v>530</v>
      </c>
      <c r="D913">
        <v>2</v>
      </c>
      <c r="E913" s="30">
        <v>8.0289999999999997E-3</v>
      </c>
      <c r="F913" s="30">
        <v>1.6057999999999999E-2</v>
      </c>
      <c r="G913" s="30">
        <v>0.7732500000000001</v>
      </c>
      <c r="H913" s="30">
        <v>1.2416848500000001E-2</v>
      </c>
      <c r="I913" s="30">
        <v>1.8625459E-3</v>
      </c>
      <c r="J913" s="30">
        <v>1.0554302600000001E-2</v>
      </c>
      <c r="K913" t="s">
        <v>738</v>
      </c>
      <c r="L913" t="s">
        <v>739</v>
      </c>
      <c r="M913" t="s">
        <v>109</v>
      </c>
      <c r="N913">
        <v>1</v>
      </c>
      <c r="O913">
        <v>1</v>
      </c>
      <c r="P913" t="s">
        <v>738</v>
      </c>
      <c r="Q913">
        <v>1</v>
      </c>
      <c r="R913" t="s">
        <v>62</v>
      </c>
    </row>
    <row r="914" spans="1:18">
      <c r="A914" t="s">
        <v>538</v>
      </c>
      <c r="B914">
        <v>308152425</v>
      </c>
      <c r="C914" t="s">
        <v>530</v>
      </c>
      <c r="D914">
        <v>2</v>
      </c>
      <c r="E914" s="30">
        <v>8.0289999999999997E-3</v>
      </c>
      <c r="F914" s="30">
        <v>1.6057999999999999E-2</v>
      </c>
      <c r="G914" s="30">
        <v>0.7732500000000001</v>
      </c>
      <c r="H914" s="30">
        <v>1.2416848500000001E-2</v>
      </c>
      <c r="I914" s="30">
        <v>1.8625459E-3</v>
      </c>
      <c r="J914" s="30">
        <v>1.0554302600000001E-2</v>
      </c>
      <c r="K914" t="s">
        <v>738</v>
      </c>
      <c r="L914" t="s">
        <v>739</v>
      </c>
      <c r="M914" t="s">
        <v>109</v>
      </c>
      <c r="N914">
        <v>1</v>
      </c>
      <c r="O914">
        <v>1</v>
      </c>
      <c r="P914" t="s">
        <v>738</v>
      </c>
      <c r="Q914">
        <v>0</v>
      </c>
      <c r="R914" t="s">
        <v>62</v>
      </c>
    </row>
    <row r="915" spans="1:18">
      <c r="A915" t="s">
        <v>538</v>
      </c>
      <c r="B915">
        <v>308152431</v>
      </c>
      <c r="C915" t="s">
        <v>530</v>
      </c>
      <c r="D915">
        <v>7</v>
      </c>
      <c r="E915" s="30">
        <v>8.0289999999999997E-3</v>
      </c>
      <c r="F915" s="30">
        <v>5.6202999999999996E-2</v>
      </c>
      <c r="G915" s="30">
        <v>0.7732500000000001</v>
      </c>
      <c r="H915" s="30">
        <v>4.3458969800000004E-2</v>
      </c>
      <c r="I915" s="30">
        <v>6.5189107E-3</v>
      </c>
      <c r="J915" s="30">
        <v>3.6940059099999999E-2</v>
      </c>
      <c r="K915" t="s">
        <v>108</v>
      </c>
      <c r="L915" t="s">
        <v>110</v>
      </c>
      <c r="M915" t="s">
        <v>109</v>
      </c>
      <c r="N915">
        <v>1</v>
      </c>
      <c r="O915">
        <v>1</v>
      </c>
      <c r="P915" t="s">
        <v>108</v>
      </c>
      <c r="Q915">
        <v>0</v>
      </c>
      <c r="R915" t="s">
        <v>62</v>
      </c>
    </row>
    <row r="916" spans="1:18">
      <c r="A916" t="s">
        <v>538</v>
      </c>
      <c r="B916">
        <v>308152425</v>
      </c>
      <c r="C916" t="s">
        <v>573</v>
      </c>
      <c r="D916">
        <v>4</v>
      </c>
      <c r="E916" s="30">
        <v>5.0799999999999999E-4</v>
      </c>
      <c r="F916" s="30">
        <v>2.032E-3</v>
      </c>
      <c r="G916" s="30">
        <v>0.7732500000000001</v>
      </c>
      <c r="H916" s="30">
        <v>1.5712440000000001E-3</v>
      </c>
      <c r="I916" s="30">
        <v>2.3568900000000003E-4</v>
      </c>
      <c r="J916" s="30">
        <v>1.335555E-3</v>
      </c>
      <c r="K916" t="s">
        <v>738</v>
      </c>
      <c r="L916" t="s">
        <v>739</v>
      </c>
      <c r="M916" t="s">
        <v>109</v>
      </c>
      <c r="N916">
        <v>1</v>
      </c>
      <c r="O916">
        <v>1</v>
      </c>
      <c r="P916" t="s">
        <v>738</v>
      </c>
      <c r="Q916">
        <v>0</v>
      </c>
      <c r="R916" t="s">
        <v>62</v>
      </c>
    </row>
    <row r="917" spans="1:18">
      <c r="A917" t="s">
        <v>538</v>
      </c>
      <c r="B917">
        <v>308152427</v>
      </c>
      <c r="C917" t="s">
        <v>573</v>
      </c>
      <c r="D917">
        <v>1</v>
      </c>
      <c r="E917" s="30">
        <v>5.0799999999999999E-4</v>
      </c>
      <c r="F917" s="30">
        <v>5.0799999999999999E-4</v>
      </c>
      <c r="G917" s="30">
        <v>0.7732500000000001</v>
      </c>
      <c r="H917" s="30">
        <v>3.9281100000000002E-4</v>
      </c>
      <c r="I917" s="30">
        <v>5.8922239222392197E-5</v>
      </c>
      <c r="J917" s="30">
        <v>3.3388880000000001E-4</v>
      </c>
      <c r="K917" t="s">
        <v>752</v>
      </c>
      <c r="L917" t="s">
        <v>753</v>
      </c>
      <c r="M917" t="s">
        <v>109</v>
      </c>
      <c r="N917">
        <v>1</v>
      </c>
      <c r="O917">
        <v>1</v>
      </c>
      <c r="P917" t="s">
        <v>752</v>
      </c>
      <c r="Q917">
        <v>0</v>
      </c>
      <c r="R917" t="s">
        <v>62</v>
      </c>
    </row>
    <row r="918" spans="1:18">
      <c r="A918" t="s">
        <v>538</v>
      </c>
      <c r="B918">
        <v>308152431</v>
      </c>
      <c r="C918" t="s">
        <v>573</v>
      </c>
      <c r="D918">
        <v>1</v>
      </c>
      <c r="E918" s="30">
        <v>5.0799999999999999E-4</v>
      </c>
      <c r="F918" s="30">
        <v>5.0799999999999999E-4</v>
      </c>
      <c r="G918" s="30">
        <v>0.7732500000000001</v>
      </c>
      <c r="H918" s="30">
        <v>3.9281100000000002E-4</v>
      </c>
      <c r="I918" s="30">
        <v>5.8922239222392197E-5</v>
      </c>
      <c r="J918" s="30">
        <v>3.3388880000000001E-4</v>
      </c>
      <c r="K918" t="s">
        <v>108</v>
      </c>
      <c r="L918" t="s">
        <v>110</v>
      </c>
      <c r="M918" t="s">
        <v>109</v>
      </c>
      <c r="N918">
        <v>1</v>
      </c>
      <c r="O918">
        <v>1</v>
      </c>
      <c r="P918" t="s">
        <v>108</v>
      </c>
      <c r="Q918">
        <v>0</v>
      </c>
      <c r="R918" t="s">
        <v>62</v>
      </c>
    </row>
    <row r="919" spans="1:18">
      <c r="A919" t="s">
        <v>538</v>
      </c>
      <c r="B919">
        <v>308152447</v>
      </c>
      <c r="C919" t="s">
        <v>573</v>
      </c>
      <c r="D919">
        <v>1</v>
      </c>
      <c r="E919" s="30">
        <v>5.0799999999999999E-4</v>
      </c>
      <c r="F919" s="30">
        <v>5.0799999999999999E-4</v>
      </c>
      <c r="G919" s="30">
        <v>0.7732500000000001</v>
      </c>
      <c r="H919" s="30">
        <v>3.9281100000000002E-4</v>
      </c>
      <c r="I919" s="30">
        <v>5.8922239222392197E-5</v>
      </c>
      <c r="J919" s="30">
        <v>3.3388880000000001E-4</v>
      </c>
      <c r="K919" t="s">
        <v>740</v>
      </c>
      <c r="L919" t="s">
        <v>741</v>
      </c>
      <c r="M919" t="s">
        <v>109</v>
      </c>
      <c r="N919">
        <v>1</v>
      </c>
      <c r="O919">
        <v>1</v>
      </c>
      <c r="P919" t="s">
        <v>740</v>
      </c>
      <c r="Q919">
        <v>0</v>
      </c>
      <c r="R919" t="s">
        <v>62</v>
      </c>
    </row>
    <row r="920" spans="1:18">
      <c r="A920" t="s">
        <v>538</v>
      </c>
      <c r="B920">
        <v>308152449</v>
      </c>
      <c r="C920" t="s">
        <v>573</v>
      </c>
      <c r="D920">
        <v>1</v>
      </c>
      <c r="E920" s="30">
        <v>5.0799999999999999E-4</v>
      </c>
      <c r="F920" s="30">
        <v>5.0799999999999999E-4</v>
      </c>
      <c r="G920" s="30">
        <v>0.7732500000000001</v>
      </c>
      <c r="H920" s="30">
        <v>3.9281100000000002E-4</v>
      </c>
      <c r="I920" s="30">
        <v>5.8922239222392197E-5</v>
      </c>
      <c r="J920" s="30">
        <v>3.3388880000000001E-4</v>
      </c>
      <c r="K920" t="s">
        <v>742</v>
      </c>
      <c r="L920" t="s">
        <v>743</v>
      </c>
      <c r="M920" t="s">
        <v>109</v>
      </c>
      <c r="N920">
        <v>1</v>
      </c>
      <c r="O920">
        <v>1</v>
      </c>
      <c r="P920" t="s">
        <v>742</v>
      </c>
      <c r="Q920">
        <v>0</v>
      </c>
      <c r="R920" t="s">
        <v>62</v>
      </c>
    </row>
    <row r="921" spans="1:18">
      <c r="A921" t="s">
        <v>538</v>
      </c>
      <c r="B921">
        <v>308152900</v>
      </c>
      <c r="C921" t="s">
        <v>573</v>
      </c>
      <c r="D921">
        <v>1</v>
      </c>
      <c r="E921" s="30">
        <v>5.0799999999999999E-4</v>
      </c>
      <c r="F921" s="30">
        <v>5.0799999999999999E-4</v>
      </c>
      <c r="G921" s="30">
        <v>0.7732500000000001</v>
      </c>
      <c r="H921" s="30">
        <v>3.9281100000000002E-4</v>
      </c>
      <c r="I921" s="30">
        <v>5.8922239222392197E-5</v>
      </c>
      <c r="J921" s="30">
        <v>3.3388880000000001E-4</v>
      </c>
      <c r="K921" t="s">
        <v>754</v>
      </c>
      <c r="L921" t="s">
        <v>755</v>
      </c>
      <c r="M921" t="s">
        <v>109</v>
      </c>
      <c r="N921">
        <v>1</v>
      </c>
      <c r="O921">
        <v>1</v>
      </c>
      <c r="P921" t="s">
        <v>754</v>
      </c>
      <c r="Q921">
        <v>0</v>
      </c>
      <c r="R921" t="s">
        <v>62</v>
      </c>
    </row>
    <row r="922" spans="1:18">
      <c r="A922" t="s">
        <v>538</v>
      </c>
      <c r="B922">
        <v>308152952</v>
      </c>
      <c r="C922" t="s">
        <v>573</v>
      </c>
      <c r="D922">
        <v>1</v>
      </c>
      <c r="E922" s="30">
        <v>5.0799999999999999E-4</v>
      </c>
      <c r="F922" s="30">
        <v>5.0799999999999999E-4</v>
      </c>
      <c r="G922" s="30">
        <v>0.7732500000000001</v>
      </c>
      <c r="H922" s="30">
        <v>3.9281100000000002E-4</v>
      </c>
      <c r="I922" s="30">
        <v>5.8922239222392197E-5</v>
      </c>
      <c r="J922" s="30">
        <v>3.3388880000000001E-4</v>
      </c>
      <c r="K922" t="s">
        <v>756</v>
      </c>
      <c r="L922" t="s">
        <v>757</v>
      </c>
      <c r="M922" t="s">
        <v>109</v>
      </c>
      <c r="N922">
        <v>1</v>
      </c>
      <c r="O922">
        <v>1</v>
      </c>
      <c r="P922" t="s">
        <v>756</v>
      </c>
      <c r="Q922">
        <v>0</v>
      </c>
      <c r="R922" t="s">
        <v>62</v>
      </c>
    </row>
    <row r="923" spans="1:18">
      <c r="A923" t="s">
        <v>538</v>
      </c>
      <c r="B923">
        <v>308152953</v>
      </c>
      <c r="C923" t="s">
        <v>573</v>
      </c>
      <c r="D923">
        <v>1</v>
      </c>
      <c r="E923" s="30">
        <v>5.0799999999999999E-4</v>
      </c>
      <c r="F923" s="30">
        <v>5.0799999999999999E-4</v>
      </c>
      <c r="G923" s="30">
        <v>0.7732500000000001</v>
      </c>
      <c r="H923" s="30">
        <v>3.9281100000000002E-4</v>
      </c>
      <c r="I923" s="30">
        <v>5.8922239222392197E-5</v>
      </c>
      <c r="J923" s="30">
        <v>3.3388880000000001E-4</v>
      </c>
      <c r="K923" t="s">
        <v>758</v>
      </c>
      <c r="L923" t="s">
        <v>759</v>
      </c>
      <c r="M923" t="s">
        <v>109</v>
      </c>
      <c r="N923">
        <v>1</v>
      </c>
      <c r="O923">
        <v>1</v>
      </c>
      <c r="P923" t="s">
        <v>758</v>
      </c>
      <c r="Q923">
        <v>0</v>
      </c>
      <c r="R923" t="s">
        <v>62</v>
      </c>
    </row>
    <row r="924" spans="1:18">
      <c r="A924" t="s">
        <v>538</v>
      </c>
      <c r="B924">
        <v>308152955</v>
      </c>
      <c r="C924" t="s">
        <v>573</v>
      </c>
      <c r="D924">
        <v>1</v>
      </c>
      <c r="E924" s="30">
        <v>5.0799999999999999E-4</v>
      </c>
      <c r="F924" s="30">
        <v>5.0799999999999999E-4</v>
      </c>
      <c r="G924" s="30">
        <v>0.7732500000000001</v>
      </c>
      <c r="H924" s="30">
        <v>3.9281100000000002E-4</v>
      </c>
      <c r="I924" s="30">
        <v>5.8922239222392197E-5</v>
      </c>
      <c r="J924" s="30">
        <v>3.3388880000000001E-4</v>
      </c>
      <c r="K924" t="s">
        <v>760</v>
      </c>
      <c r="L924" t="s">
        <v>761</v>
      </c>
      <c r="M924" t="s">
        <v>109</v>
      </c>
      <c r="N924">
        <v>1</v>
      </c>
      <c r="O924">
        <v>1</v>
      </c>
      <c r="P924" t="s">
        <v>760</v>
      </c>
      <c r="Q924">
        <v>0</v>
      </c>
      <c r="R924" t="s">
        <v>62</v>
      </c>
    </row>
    <row r="925" spans="1:18">
      <c r="A925" t="s">
        <v>538</v>
      </c>
      <c r="B925">
        <v>308152956</v>
      </c>
      <c r="C925" t="s">
        <v>573</v>
      </c>
      <c r="D925">
        <v>1</v>
      </c>
      <c r="E925" s="30">
        <v>5.0799999999999999E-4</v>
      </c>
      <c r="F925" s="30">
        <v>5.0799999999999999E-4</v>
      </c>
      <c r="G925" s="30">
        <v>0.7732500000000001</v>
      </c>
      <c r="H925" s="30">
        <v>3.9281100000000002E-4</v>
      </c>
      <c r="I925" s="30">
        <v>5.8922239222392197E-5</v>
      </c>
      <c r="J925" s="30">
        <v>3.3388880000000001E-4</v>
      </c>
      <c r="K925" t="s">
        <v>744</v>
      </c>
      <c r="L925" t="s">
        <v>745</v>
      </c>
      <c r="M925" t="s">
        <v>109</v>
      </c>
      <c r="N925">
        <v>1</v>
      </c>
      <c r="O925">
        <v>1</v>
      </c>
      <c r="P925" t="s">
        <v>744</v>
      </c>
      <c r="Q925">
        <v>0</v>
      </c>
      <c r="R925" t="s">
        <v>62</v>
      </c>
    </row>
    <row r="926" spans="1:18">
      <c r="A926" t="s">
        <v>538</v>
      </c>
      <c r="B926">
        <v>308152957</v>
      </c>
      <c r="C926" t="s">
        <v>573</v>
      </c>
      <c r="D926">
        <v>1</v>
      </c>
      <c r="E926" s="30">
        <v>5.0799999999999999E-4</v>
      </c>
      <c r="F926" s="30">
        <v>5.0799999999999999E-4</v>
      </c>
      <c r="G926" s="30">
        <v>0.7732500000000001</v>
      </c>
      <c r="H926" s="30">
        <v>3.9281100000000002E-4</v>
      </c>
      <c r="I926" s="30">
        <v>5.8922239222392197E-5</v>
      </c>
      <c r="J926" s="30">
        <v>3.3388880000000001E-4</v>
      </c>
      <c r="K926" t="s">
        <v>746</v>
      </c>
      <c r="L926" t="s">
        <v>747</v>
      </c>
      <c r="M926" t="s">
        <v>109</v>
      </c>
      <c r="N926">
        <v>1</v>
      </c>
      <c r="O926">
        <v>1</v>
      </c>
      <c r="P926" t="s">
        <v>746</v>
      </c>
      <c r="Q926">
        <v>0</v>
      </c>
      <c r="R926" t="s">
        <v>62</v>
      </c>
    </row>
    <row r="927" spans="1:18">
      <c r="A927" t="s">
        <v>538</v>
      </c>
      <c r="B927">
        <v>308152958</v>
      </c>
      <c r="C927" t="s">
        <v>573</v>
      </c>
      <c r="D927">
        <v>1</v>
      </c>
      <c r="E927" s="30">
        <v>5.0799999999999999E-4</v>
      </c>
      <c r="F927" s="30">
        <v>5.0799999999999999E-4</v>
      </c>
      <c r="G927" s="30">
        <v>0.7732500000000001</v>
      </c>
      <c r="H927" s="30">
        <v>3.9281100000000002E-4</v>
      </c>
      <c r="I927" s="30">
        <v>5.8922239222392197E-5</v>
      </c>
      <c r="J927" s="30">
        <v>3.3388880000000001E-4</v>
      </c>
      <c r="K927" t="s">
        <v>748</v>
      </c>
      <c r="L927" t="s">
        <v>749</v>
      </c>
      <c r="M927" t="s">
        <v>109</v>
      </c>
      <c r="N927">
        <v>1</v>
      </c>
      <c r="O927">
        <v>1</v>
      </c>
      <c r="P927" t="s">
        <v>748</v>
      </c>
      <c r="Q927">
        <v>0</v>
      </c>
      <c r="R927" t="s">
        <v>62</v>
      </c>
    </row>
    <row r="928" spans="1:18">
      <c r="A928" t="s">
        <v>538</v>
      </c>
      <c r="B928">
        <v>308152959</v>
      </c>
      <c r="C928" t="s">
        <v>573</v>
      </c>
      <c r="D928">
        <v>1</v>
      </c>
      <c r="E928" s="30">
        <v>5.0799999999999999E-4</v>
      </c>
      <c r="F928" s="30">
        <v>5.0799999999999999E-4</v>
      </c>
      <c r="G928" s="30">
        <v>0.7732500000000001</v>
      </c>
      <c r="H928" s="30">
        <v>3.9281100000000002E-4</v>
      </c>
      <c r="I928" s="30">
        <v>5.8922239222392197E-5</v>
      </c>
      <c r="J928" s="30">
        <v>3.3388880000000001E-4</v>
      </c>
      <c r="K928" t="s">
        <v>750</v>
      </c>
      <c r="L928" t="s">
        <v>751</v>
      </c>
      <c r="M928" t="s">
        <v>109</v>
      </c>
      <c r="N928">
        <v>1</v>
      </c>
      <c r="O928">
        <v>1</v>
      </c>
      <c r="P928" t="s">
        <v>750</v>
      </c>
      <c r="Q928">
        <v>0</v>
      </c>
      <c r="R928" t="s">
        <v>62</v>
      </c>
    </row>
    <row r="929" spans="1:18">
      <c r="A929" t="s">
        <v>538</v>
      </c>
      <c r="B929">
        <v>308152425</v>
      </c>
      <c r="C929" t="s">
        <v>535</v>
      </c>
      <c r="D929">
        <v>6</v>
      </c>
      <c r="E929" s="30">
        <v>9.1699999999999995E-4</v>
      </c>
      <c r="F929" s="30">
        <v>5.5019999999999999E-3</v>
      </c>
      <c r="G929" s="30">
        <v>0.7732500000000001</v>
      </c>
      <c r="H929" s="30">
        <v>4.2544215000000002E-3</v>
      </c>
      <c r="I929" s="30">
        <v>6.3816960000000005E-4</v>
      </c>
      <c r="J929" s="30">
        <v>3.6162519000000003E-3</v>
      </c>
      <c r="K929" t="s">
        <v>738</v>
      </c>
      <c r="L929" t="s">
        <v>739</v>
      </c>
      <c r="M929" t="s">
        <v>109</v>
      </c>
      <c r="N929">
        <v>1</v>
      </c>
      <c r="O929">
        <v>1</v>
      </c>
      <c r="P929" t="s">
        <v>738</v>
      </c>
      <c r="Q929">
        <v>0</v>
      </c>
      <c r="R929" t="s">
        <v>62</v>
      </c>
    </row>
    <row r="930" spans="1:18">
      <c r="A930" t="s">
        <v>538</v>
      </c>
      <c r="B930">
        <v>308152425</v>
      </c>
      <c r="C930" t="s">
        <v>539</v>
      </c>
      <c r="D930">
        <v>1</v>
      </c>
      <c r="E930" s="30">
        <v>7.0589999999999993E-3</v>
      </c>
      <c r="F930" s="30">
        <v>7.0589999999999993E-3</v>
      </c>
      <c r="G930" s="30">
        <v>0.7732500000000001</v>
      </c>
      <c r="H930" s="30">
        <v>5.4583718000000003E-3</v>
      </c>
      <c r="I930" s="30">
        <v>8.1876400000000004E-4</v>
      </c>
      <c r="J930" s="30">
        <v>4.6396077999999999E-3</v>
      </c>
      <c r="K930" t="s">
        <v>738</v>
      </c>
      <c r="L930" t="s">
        <v>739</v>
      </c>
      <c r="M930" t="s">
        <v>109</v>
      </c>
      <c r="N930">
        <v>1</v>
      </c>
      <c r="O930">
        <v>1</v>
      </c>
      <c r="P930" t="s">
        <v>738</v>
      </c>
      <c r="Q930">
        <v>0</v>
      </c>
      <c r="R930" t="s">
        <v>62</v>
      </c>
    </row>
    <row r="931" spans="1:18">
      <c r="A931" t="s">
        <v>538</v>
      </c>
      <c r="B931">
        <v>308152431</v>
      </c>
      <c r="C931" t="s">
        <v>539</v>
      </c>
      <c r="D931">
        <v>2</v>
      </c>
      <c r="E931" s="30">
        <v>7.0589999999999993E-3</v>
      </c>
      <c r="F931" s="30">
        <v>1.4117999999999999E-2</v>
      </c>
      <c r="G931" s="30">
        <v>0.7732500000000001</v>
      </c>
      <c r="H931" s="30">
        <v>1.0916743500000001E-2</v>
      </c>
      <c r="I931" s="30">
        <v>1.6375279E-3</v>
      </c>
      <c r="J931" s="30">
        <v>9.2792155999999997E-3</v>
      </c>
      <c r="K931" t="s">
        <v>108</v>
      </c>
      <c r="L931" t="s">
        <v>110</v>
      </c>
      <c r="M931" t="s">
        <v>109</v>
      </c>
      <c r="N931">
        <v>1</v>
      </c>
      <c r="O931">
        <v>1</v>
      </c>
      <c r="P931" t="s">
        <v>108</v>
      </c>
      <c r="Q931">
        <v>0</v>
      </c>
      <c r="R931" t="s">
        <v>62</v>
      </c>
    </row>
    <row r="932" spans="1:18">
      <c r="A932" t="s">
        <v>538</v>
      </c>
      <c r="B932">
        <v>308152425</v>
      </c>
      <c r="C932" t="s">
        <v>530</v>
      </c>
      <c r="D932">
        <v>5</v>
      </c>
      <c r="E932" s="30">
        <v>8.3330000000000001E-3</v>
      </c>
      <c r="F932" s="30">
        <v>4.1665000000000001E-2</v>
      </c>
      <c r="G932" s="30">
        <v>0.7732500000000001</v>
      </c>
      <c r="H932" s="30">
        <v>3.22174613E-2</v>
      </c>
      <c r="I932" s="30">
        <v>4.8326675000000003E-3</v>
      </c>
      <c r="J932" s="30">
        <v>2.73847937E-2</v>
      </c>
      <c r="K932" t="s">
        <v>738</v>
      </c>
      <c r="L932" t="s">
        <v>739</v>
      </c>
      <c r="M932" t="s">
        <v>109</v>
      </c>
      <c r="N932">
        <v>1</v>
      </c>
      <c r="O932">
        <v>1</v>
      </c>
      <c r="P932" t="s">
        <v>738</v>
      </c>
      <c r="Q932">
        <v>0</v>
      </c>
      <c r="R932" t="s">
        <v>62</v>
      </c>
    </row>
    <row r="933" spans="1:18">
      <c r="A933" t="s">
        <v>538</v>
      </c>
      <c r="B933">
        <v>308152431</v>
      </c>
      <c r="C933" t="s">
        <v>530</v>
      </c>
      <c r="D933">
        <v>4</v>
      </c>
      <c r="E933" s="30">
        <v>8.3330000000000001E-3</v>
      </c>
      <c r="F933" s="30">
        <v>3.3332000000000001E-2</v>
      </c>
      <c r="G933" s="30">
        <v>0.7732500000000001</v>
      </c>
      <c r="H933" s="30">
        <v>2.5773969000000001E-2</v>
      </c>
      <c r="I933" s="30">
        <v>3.8661340000000002E-3</v>
      </c>
      <c r="J933" s="30">
        <v>2.1907835000000001E-2</v>
      </c>
      <c r="K933" t="s">
        <v>108</v>
      </c>
      <c r="L933" t="s">
        <v>110</v>
      </c>
      <c r="M933" t="s">
        <v>109</v>
      </c>
      <c r="N933">
        <v>1</v>
      </c>
      <c r="O933">
        <v>1</v>
      </c>
      <c r="P933" t="s">
        <v>108</v>
      </c>
      <c r="Q933">
        <v>0</v>
      </c>
      <c r="R933" t="s">
        <v>62</v>
      </c>
    </row>
    <row r="934" spans="1:18">
      <c r="A934" t="s">
        <v>538</v>
      </c>
      <c r="B934">
        <v>308152425</v>
      </c>
      <c r="C934" t="s">
        <v>535</v>
      </c>
      <c r="D934">
        <v>5</v>
      </c>
      <c r="E934" s="30">
        <v>4.0000000000000002E-4</v>
      </c>
      <c r="F934" s="30">
        <v>2E-3</v>
      </c>
      <c r="G934" s="30">
        <v>0.7732500000000001</v>
      </c>
      <c r="H934" s="30">
        <v>1.5464999999999999E-3</v>
      </c>
      <c r="I934" s="30">
        <v>2.3197730000000001E-4</v>
      </c>
      <c r="J934" s="30">
        <v>1.3145227000000001E-3</v>
      </c>
      <c r="K934" t="s">
        <v>738</v>
      </c>
      <c r="L934" t="s">
        <v>739</v>
      </c>
      <c r="M934" t="s">
        <v>109</v>
      </c>
      <c r="N934">
        <v>1</v>
      </c>
      <c r="O934">
        <v>1</v>
      </c>
      <c r="P934" t="s">
        <v>738</v>
      </c>
      <c r="Q934">
        <v>0</v>
      </c>
      <c r="R934" t="s">
        <v>62</v>
      </c>
    </row>
    <row r="935" spans="1:18">
      <c r="A935" t="s">
        <v>538</v>
      </c>
      <c r="B935">
        <v>308152427</v>
      </c>
      <c r="C935" t="s">
        <v>535</v>
      </c>
      <c r="D935">
        <v>1</v>
      </c>
      <c r="E935" s="30">
        <v>4.0000000000000002E-4</v>
      </c>
      <c r="F935" s="30">
        <v>4.0000000000000002E-4</v>
      </c>
      <c r="G935" s="30">
        <v>0.7732500000000001</v>
      </c>
      <c r="H935" s="30">
        <v>3.0929999999999998E-4</v>
      </c>
      <c r="I935" s="30">
        <v>4.6395463954639598E-5</v>
      </c>
      <c r="J935" s="30">
        <v>2.6290450000000001E-4</v>
      </c>
      <c r="K935" t="s">
        <v>752</v>
      </c>
      <c r="L935" t="s">
        <v>753</v>
      </c>
      <c r="M935" t="s">
        <v>109</v>
      </c>
      <c r="N935">
        <v>1</v>
      </c>
      <c r="O935">
        <v>1</v>
      </c>
      <c r="P935" t="s">
        <v>752</v>
      </c>
      <c r="Q935">
        <v>0</v>
      </c>
      <c r="R935" t="s">
        <v>62</v>
      </c>
    </row>
    <row r="936" spans="1:18">
      <c r="A936" t="s">
        <v>538</v>
      </c>
      <c r="B936">
        <v>308152431</v>
      </c>
      <c r="C936" t="s">
        <v>535</v>
      </c>
      <c r="D936">
        <v>3</v>
      </c>
      <c r="E936" s="30">
        <v>4.0000000000000002E-4</v>
      </c>
      <c r="F936" s="30">
        <v>1.2000000000000001E-3</v>
      </c>
      <c r="G936" s="30">
        <v>0.7732500000000001</v>
      </c>
      <c r="H936" s="30">
        <v>9.2789999999999995E-4</v>
      </c>
      <c r="I936" s="30">
        <v>1.3918639999999999E-4</v>
      </c>
      <c r="J936" s="30">
        <v>7.8871360000000001E-4</v>
      </c>
      <c r="K936" t="s">
        <v>108</v>
      </c>
      <c r="L936" t="s">
        <v>110</v>
      </c>
      <c r="M936" t="s">
        <v>109</v>
      </c>
      <c r="N936">
        <v>1</v>
      </c>
      <c r="O936">
        <v>1</v>
      </c>
      <c r="P936" t="s">
        <v>108</v>
      </c>
      <c r="Q936">
        <v>0</v>
      </c>
      <c r="R936" t="s">
        <v>62</v>
      </c>
    </row>
    <row r="937" spans="1:18">
      <c r="A937" t="s">
        <v>538</v>
      </c>
      <c r="B937">
        <v>308152447</v>
      </c>
      <c r="C937" t="s">
        <v>535</v>
      </c>
      <c r="D937">
        <v>1</v>
      </c>
      <c r="E937" s="30">
        <v>4.0000000000000002E-4</v>
      </c>
      <c r="F937" s="30">
        <v>4.0000000000000002E-4</v>
      </c>
      <c r="G937" s="30">
        <v>0.7732500000000001</v>
      </c>
      <c r="H937" s="30">
        <v>3.0929999999999998E-4</v>
      </c>
      <c r="I937" s="30">
        <v>4.6395463954639598E-5</v>
      </c>
      <c r="J937" s="30">
        <v>2.6290450000000001E-4</v>
      </c>
      <c r="K937" t="s">
        <v>740</v>
      </c>
      <c r="L937" t="s">
        <v>741</v>
      </c>
      <c r="M937" t="s">
        <v>109</v>
      </c>
      <c r="N937">
        <v>1</v>
      </c>
      <c r="O937">
        <v>1</v>
      </c>
      <c r="P937" t="s">
        <v>740</v>
      </c>
      <c r="Q937">
        <v>0</v>
      </c>
      <c r="R937" t="s">
        <v>62</v>
      </c>
    </row>
    <row r="938" spans="1:18">
      <c r="A938" t="s">
        <v>538</v>
      </c>
      <c r="B938">
        <v>308152449</v>
      </c>
      <c r="C938" t="s">
        <v>535</v>
      </c>
      <c r="D938">
        <v>1</v>
      </c>
      <c r="E938" s="30">
        <v>4.0000000000000002E-4</v>
      </c>
      <c r="F938" s="30">
        <v>4.0000000000000002E-4</v>
      </c>
      <c r="G938" s="30">
        <v>0.7732500000000001</v>
      </c>
      <c r="H938" s="30">
        <v>3.0929999999999998E-4</v>
      </c>
      <c r="I938" s="30">
        <v>4.6395463954639598E-5</v>
      </c>
      <c r="J938" s="30">
        <v>2.6290450000000001E-4</v>
      </c>
      <c r="K938" t="s">
        <v>742</v>
      </c>
      <c r="L938" t="s">
        <v>743</v>
      </c>
      <c r="M938" t="s">
        <v>109</v>
      </c>
      <c r="N938">
        <v>1</v>
      </c>
      <c r="O938">
        <v>1</v>
      </c>
      <c r="P938" t="s">
        <v>742</v>
      </c>
      <c r="Q938">
        <v>0</v>
      </c>
      <c r="R938" t="s">
        <v>62</v>
      </c>
    </row>
    <row r="939" spans="1:18">
      <c r="A939" t="s">
        <v>538</v>
      </c>
      <c r="B939">
        <v>308152673</v>
      </c>
      <c r="C939" t="s">
        <v>535</v>
      </c>
      <c r="D939">
        <v>1</v>
      </c>
      <c r="E939" s="30">
        <v>4.0000000000000002E-4</v>
      </c>
      <c r="F939" s="30">
        <v>4.0000000000000002E-4</v>
      </c>
      <c r="G939" s="30">
        <v>0.7732500000000001</v>
      </c>
      <c r="H939" s="30">
        <v>3.0929999999999998E-4</v>
      </c>
      <c r="I939" s="30">
        <v>4.6395463954639598E-5</v>
      </c>
      <c r="J939" s="30">
        <v>2.6290450000000001E-4</v>
      </c>
      <c r="K939" t="s">
        <v>762</v>
      </c>
      <c r="L939" t="s">
        <v>763</v>
      </c>
      <c r="M939" t="s">
        <v>109</v>
      </c>
      <c r="N939">
        <v>1</v>
      </c>
      <c r="O939">
        <v>1</v>
      </c>
      <c r="P939" t="s">
        <v>762</v>
      </c>
      <c r="Q939">
        <v>0</v>
      </c>
      <c r="R939" t="s">
        <v>62</v>
      </c>
    </row>
    <row r="940" spans="1:18">
      <c r="A940" t="s">
        <v>538</v>
      </c>
      <c r="B940">
        <v>308152900</v>
      </c>
      <c r="C940" t="s">
        <v>535</v>
      </c>
      <c r="D940">
        <v>1</v>
      </c>
      <c r="E940" s="30">
        <v>4.0000000000000002E-4</v>
      </c>
      <c r="F940" s="30">
        <v>4.0000000000000002E-4</v>
      </c>
      <c r="G940" s="30">
        <v>0.7732500000000001</v>
      </c>
      <c r="H940" s="30">
        <v>3.0929999999999998E-4</v>
      </c>
      <c r="I940" s="30">
        <v>4.6395463954639598E-5</v>
      </c>
      <c r="J940" s="30">
        <v>2.6290450000000001E-4</v>
      </c>
      <c r="K940" t="s">
        <v>754</v>
      </c>
      <c r="L940" t="s">
        <v>755</v>
      </c>
      <c r="M940" t="s">
        <v>109</v>
      </c>
      <c r="N940">
        <v>1</v>
      </c>
      <c r="O940">
        <v>1</v>
      </c>
      <c r="P940" t="s">
        <v>754</v>
      </c>
      <c r="Q940">
        <v>0</v>
      </c>
      <c r="R940" t="s">
        <v>62</v>
      </c>
    </row>
    <row r="941" spans="1:18">
      <c r="A941" t="s">
        <v>538</v>
      </c>
      <c r="B941">
        <v>308152952</v>
      </c>
      <c r="C941" t="s">
        <v>535</v>
      </c>
      <c r="D941">
        <v>1</v>
      </c>
      <c r="E941" s="30">
        <v>4.0000000000000002E-4</v>
      </c>
      <c r="F941" s="30">
        <v>4.0000000000000002E-4</v>
      </c>
      <c r="G941" s="30">
        <v>0.7732500000000001</v>
      </c>
      <c r="H941" s="30">
        <v>3.0929999999999998E-4</v>
      </c>
      <c r="I941" s="30">
        <v>4.6395463954639598E-5</v>
      </c>
      <c r="J941" s="30">
        <v>2.6290450000000001E-4</v>
      </c>
      <c r="K941" t="s">
        <v>756</v>
      </c>
      <c r="L941" t="s">
        <v>757</v>
      </c>
      <c r="M941" t="s">
        <v>109</v>
      </c>
      <c r="N941">
        <v>1</v>
      </c>
      <c r="O941">
        <v>1</v>
      </c>
      <c r="P941" t="s">
        <v>756</v>
      </c>
      <c r="Q941">
        <v>0</v>
      </c>
      <c r="R941" t="s">
        <v>62</v>
      </c>
    </row>
    <row r="942" spans="1:18">
      <c r="A942" t="s">
        <v>538</v>
      </c>
      <c r="B942">
        <v>308152953</v>
      </c>
      <c r="C942" t="s">
        <v>535</v>
      </c>
      <c r="D942">
        <v>1</v>
      </c>
      <c r="E942" s="30">
        <v>4.0000000000000002E-4</v>
      </c>
      <c r="F942" s="30">
        <v>4.0000000000000002E-4</v>
      </c>
      <c r="G942" s="30">
        <v>0.7732500000000001</v>
      </c>
      <c r="H942" s="30">
        <v>3.0929999999999998E-4</v>
      </c>
      <c r="I942" s="30">
        <v>4.6395463954639598E-5</v>
      </c>
      <c r="J942" s="30">
        <v>2.6290450000000001E-4</v>
      </c>
      <c r="K942" t="s">
        <v>758</v>
      </c>
      <c r="L942" t="s">
        <v>759</v>
      </c>
      <c r="M942" t="s">
        <v>109</v>
      </c>
      <c r="N942">
        <v>1</v>
      </c>
      <c r="O942">
        <v>1</v>
      </c>
      <c r="P942" t="s">
        <v>758</v>
      </c>
      <c r="Q942">
        <v>0</v>
      </c>
      <c r="R942" t="s">
        <v>62</v>
      </c>
    </row>
    <row r="943" spans="1:18">
      <c r="A943" t="s">
        <v>538</v>
      </c>
      <c r="B943">
        <v>308152955</v>
      </c>
      <c r="C943" t="s">
        <v>535</v>
      </c>
      <c r="D943">
        <v>1</v>
      </c>
      <c r="E943" s="30">
        <v>4.0000000000000002E-4</v>
      </c>
      <c r="F943" s="30">
        <v>4.0000000000000002E-4</v>
      </c>
      <c r="G943" s="30">
        <v>0.7732500000000001</v>
      </c>
      <c r="H943" s="30">
        <v>3.0929999999999998E-4</v>
      </c>
      <c r="I943" s="30">
        <v>4.6395463954639598E-5</v>
      </c>
      <c r="J943" s="30">
        <v>2.6290450000000001E-4</v>
      </c>
      <c r="K943" t="s">
        <v>760</v>
      </c>
      <c r="L943" t="s">
        <v>761</v>
      </c>
      <c r="M943" t="s">
        <v>109</v>
      </c>
      <c r="N943">
        <v>1</v>
      </c>
      <c r="O943">
        <v>1</v>
      </c>
      <c r="P943" t="s">
        <v>760</v>
      </c>
      <c r="Q943">
        <v>0</v>
      </c>
      <c r="R943" t="s">
        <v>62</v>
      </c>
    </row>
    <row r="944" spans="1:18">
      <c r="A944" t="s">
        <v>538</v>
      </c>
      <c r="B944">
        <v>308152956</v>
      </c>
      <c r="C944" t="s">
        <v>535</v>
      </c>
      <c r="D944">
        <v>1</v>
      </c>
      <c r="E944" s="30">
        <v>4.0000000000000002E-4</v>
      </c>
      <c r="F944" s="30">
        <v>4.0000000000000002E-4</v>
      </c>
      <c r="G944" s="30">
        <v>0.7732500000000001</v>
      </c>
      <c r="H944" s="30">
        <v>3.0929999999999998E-4</v>
      </c>
      <c r="I944" s="30">
        <v>4.6395463954639598E-5</v>
      </c>
      <c r="J944" s="30">
        <v>2.6290450000000001E-4</v>
      </c>
      <c r="K944" t="s">
        <v>744</v>
      </c>
      <c r="L944" t="s">
        <v>745</v>
      </c>
      <c r="M944" t="s">
        <v>109</v>
      </c>
      <c r="N944">
        <v>1</v>
      </c>
      <c r="O944">
        <v>1</v>
      </c>
      <c r="P944" t="s">
        <v>744</v>
      </c>
      <c r="Q944">
        <v>0</v>
      </c>
      <c r="R944" t="s">
        <v>62</v>
      </c>
    </row>
    <row r="945" spans="1:18">
      <c r="A945" t="s">
        <v>538</v>
      </c>
      <c r="B945">
        <v>308152957</v>
      </c>
      <c r="C945" t="s">
        <v>535</v>
      </c>
      <c r="D945">
        <v>1</v>
      </c>
      <c r="E945" s="30">
        <v>4.0000000000000002E-4</v>
      </c>
      <c r="F945" s="30">
        <v>4.0000000000000002E-4</v>
      </c>
      <c r="G945" s="30">
        <v>0.7732500000000001</v>
      </c>
      <c r="H945" s="30">
        <v>3.0929999999999998E-4</v>
      </c>
      <c r="I945" s="30">
        <v>4.6395463954639598E-5</v>
      </c>
      <c r="J945" s="30">
        <v>2.6290450000000001E-4</v>
      </c>
      <c r="K945" t="s">
        <v>746</v>
      </c>
      <c r="L945" t="s">
        <v>747</v>
      </c>
      <c r="M945" t="s">
        <v>109</v>
      </c>
      <c r="N945">
        <v>1</v>
      </c>
      <c r="O945">
        <v>1</v>
      </c>
      <c r="P945" t="s">
        <v>746</v>
      </c>
      <c r="Q945">
        <v>0</v>
      </c>
      <c r="R945" t="s">
        <v>62</v>
      </c>
    </row>
    <row r="946" spans="1:18">
      <c r="A946" t="s">
        <v>538</v>
      </c>
      <c r="B946">
        <v>308152958</v>
      </c>
      <c r="C946" t="s">
        <v>535</v>
      </c>
      <c r="D946">
        <v>1</v>
      </c>
      <c r="E946" s="30">
        <v>4.0000000000000002E-4</v>
      </c>
      <c r="F946" s="30">
        <v>4.0000000000000002E-4</v>
      </c>
      <c r="G946" s="30">
        <v>0.7732500000000001</v>
      </c>
      <c r="H946" s="30">
        <v>3.0929999999999998E-4</v>
      </c>
      <c r="I946" s="30">
        <v>4.6395463954639598E-5</v>
      </c>
      <c r="J946" s="30">
        <v>2.6290450000000001E-4</v>
      </c>
      <c r="K946" t="s">
        <v>748</v>
      </c>
      <c r="L946" t="s">
        <v>749</v>
      </c>
      <c r="M946" t="s">
        <v>109</v>
      </c>
      <c r="N946">
        <v>1</v>
      </c>
      <c r="O946">
        <v>1</v>
      </c>
      <c r="P946" t="s">
        <v>748</v>
      </c>
      <c r="Q946">
        <v>0</v>
      </c>
      <c r="R946" t="s">
        <v>62</v>
      </c>
    </row>
    <row r="947" spans="1:18">
      <c r="A947" t="s">
        <v>538</v>
      </c>
      <c r="B947">
        <v>308152959</v>
      </c>
      <c r="C947" t="s">
        <v>535</v>
      </c>
      <c r="D947">
        <v>1</v>
      </c>
      <c r="E947" s="30">
        <v>4.0000000000000002E-4</v>
      </c>
      <c r="F947" s="30">
        <v>4.0000000000000002E-4</v>
      </c>
      <c r="G947" s="30">
        <v>0.7732500000000001</v>
      </c>
      <c r="H947" s="30">
        <v>3.0929999999999998E-4</v>
      </c>
      <c r="I947" s="30">
        <v>4.6395463954639598E-5</v>
      </c>
      <c r="J947" s="30">
        <v>2.6290450000000001E-4</v>
      </c>
      <c r="K947" t="s">
        <v>750</v>
      </c>
      <c r="L947" t="s">
        <v>751</v>
      </c>
      <c r="M947" t="s">
        <v>109</v>
      </c>
      <c r="N947">
        <v>1</v>
      </c>
      <c r="O947">
        <v>1</v>
      </c>
      <c r="P947" t="s">
        <v>750</v>
      </c>
      <c r="Q947">
        <v>0</v>
      </c>
      <c r="R947" t="s">
        <v>62</v>
      </c>
    </row>
    <row r="948" spans="1:18">
      <c r="A948" t="s">
        <v>538</v>
      </c>
      <c r="B948">
        <v>308152425</v>
      </c>
      <c r="C948" t="s">
        <v>539</v>
      </c>
      <c r="D948">
        <v>10</v>
      </c>
      <c r="E948" s="30">
        <v>6.5100000000000002E-3</v>
      </c>
      <c r="F948" s="30">
        <v>6.5100000000000005E-2</v>
      </c>
      <c r="G948" s="30">
        <v>0.7732500000000001</v>
      </c>
      <c r="H948" s="30">
        <v>5.0338575000000003E-2</v>
      </c>
      <c r="I948" s="30">
        <v>7.5508618000000001E-3</v>
      </c>
      <c r="J948" s="30">
        <v>4.2787713200000001E-2</v>
      </c>
      <c r="K948" t="s">
        <v>738</v>
      </c>
      <c r="L948" t="s">
        <v>739</v>
      </c>
      <c r="M948" t="s">
        <v>109</v>
      </c>
      <c r="N948">
        <v>1</v>
      </c>
      <c r="O948">
        <v>1</v>
      </c>
      <c r="P948" t="s">
        <v>738</v>
      </c>
      <c r="Q948">
        <v>0</v>
      </c>
      <c r="R948" t="s">
        <v>62</v>
      </c>
    </row>
    <row r="949" spans="1:18">
      <c r="A949" t="s">
        <v>538</v>
      </c>
      <c r="B949">
        <v>308152431</v>
      </c>
      <c r="C949" t="s">
        <v>539</v>
      </c>
      <c r="D949">
        <v>2</v>
      </c>
      <c r="E949" s="30">
        <v>6.5100000000000002E-3</v>
      </c>
      <c r="F949" s="30">
        <v>1.302E-2</v>
      </c>
      <c r="G949" s="30">
        <v>0.7732500000000001</v>
      </c>
      <c r="H949" s="30">
        <v>1.0067715000000001E-2</v>
      </c>
      <c r="I949" s="30">
        <v>1.5101724000000001E-3</v>
      </c>
      <c r="J949" s="30">
        <v>8.5575426000000007E-3</v>
      </c>
      <c r="K949" t="s">
        <v>108</v>
      </c>
      <c r="L949" t="s">
        <v>110</v>
      </c>
      <c r="M949" t="s">
        <v>109</v>
      </c>
      <c r="N949">
        <v>1</v>
      </c>
      <c r="O949">
        <v>1</v>
      </c>
      <c r="P949" t="s">
        <v>108</v>
      </c>
      <c r="Q949">
        <v>0</v>
      </c>
      <c r="R949" t="s">
        <v>62</v>
      </c>
    </row>
    <row r="950" spans="1:18">
      <c r="A950" t="s">
        <v>538</v>
      </c>
      <c r="B950">
        <v>308152425</v>
      </c>
      <c r="C950" t="s">
        <v>530</v>
      </c>
      <c r="D950">
        <v>8</v>
      </c>
      <c r="E950" s="30">
        <v>8.1779999999999995E-3</v>
      </c>
      <c r="F950" s="30">
        <v>6.5423999999999996E-2</v>
      </c>
      <c r="G950" s="30">
        <v>0.7732500000000001</v>
      </c>
      <c r="H950" s="30">
        <v>5.0589108000000001E-2</v>
      </c>
      <c r="I950" s="30">
        <v>7.5884421000000004E-3</v>
      </c>
      <c r="J950" s="30">
        <v>4.3000665899999999E-2</v>
      </c>
      <c r="K950" t="s">
        <v>738</v>
      </c>
      <c r="L950" t="s">
        <v>739</v>
      </c>
      <c r="M950" t="s">
        <v>109</v>
      </c>
      <c r="N950">
        <v>1</v>
      </c>
      <c r="O950">
        <v>1</v>
      </c>
      <c r="P950" t="s">
        <v>738</v>
      </c>
      <c r="Q950">
        <v>0</v>
      </c>
      <c r="R950" t="s">
        <v>62</v>
      </c>
    </row>
    <row r="951" spans="1:18">
      <c r="A951" t="s">
        <v>538</v>
      </c>
      <c r="B951">
        <v>308152425</v>
      </c>
      <c r="C951" t="s">
        <v>530</v>
      </c>
      <c r="D951">
        <v>2</v>
      </c>
      <c r="E951" s="30">
        <v>8.1779999999999995E-3</v>
      </c>
      <c r="F951" s="30">
        <v>1.6355999999999999E-2</v>
      </c>
      <c r="G951" s="30">
        <v>0.7732500000000001</v>
      </c>
      <c r="H951" s="30">
        <v>1.2647277E-2</v>
      </c>
      <c r="I951" s="30">
        <v>1.8971105E-3</v>
      </c>
      <c r="J951" s="30">
        <v>1.07501665E-2</v>
      </c>
      <c r="K951" t="s">
        <v>738</v>
      </c>
      <c r="L951" t="s">
        <v>739</v>
      </c>
      <c r="M951" t="s">
        <v>109</v>
      </c>
      <c r="N951">
        <v>1</v>
      </c>
      <c r="O951">
        <v>1</v>
      </c>
      <c r="P951" t="s">
        <v>738</v>
      </c>
      <c r="Q951">
        <v>1</v>
      </c>
      <c r="R951" t="s">
        <v>62</v>
      </c>
    </row>
    <row r="952" spans="1:18">
      <c r="A952" t="s">
        <v>538</v>
      </c>
      <c r="B952">
        <v>308152431</v>
      </c>
      <c r="C952" t="s">
        <v>530</v>
      </c>
      <c r="D952">
        <v>5</v>
      </c>
      <c r="E952" s="30">
        <v>8.1779999999999995E-3</v>
      </c>
      <c r="F952" s="30">
        <v>4.0890000000000003E-2</v>
      </c>
      <c r="G952" s="30">
        <v>0.7732500000000001</v>
      </c>
      <c r="H952" s="30">
        <v>3.1618192500000003E-2</v>
      </c>
      <c r="I952" s="30">
        <v>4.7427763000000003E-3</v>
      </c>
      <c r="J952" s="30">
        <v>2.6875416200000002E-2</v>
      </c>
      <c r="K952" t="s">
        <v>108</v>
      </c>
      <c r="L952" t="s">
        <v>110</v>
      </c>
      <c r="M952" t="s">
        <v>109</v>
      </c>
      <c r="N952">
        <v>1</v>
      </c>
      <c r="O952">
        <v>1</v>
      </c>
      <c r="P952" t="s">
        <v>108</v>
      </c>
      <c r="Q952">
        <v>0</v>
      </c>
      <c r="R952" t="s">
        <v>62</v>
      </c>
    </row>
    <row r="953" spans="1:18">
      <c r="A953" t="s">
        <v>538</v>
      </c>
      <c r="B953">
        <v>308152447</v>
      </c>
      <c r="C953" t="s">
        <v>530</v>
      </c>
      <c r="D953">
        <v>1</v>
      </c>
      <c r="E953" s="30">
        <v>8.1779999999999995E-3</v>
      </c>
      <c r="F953" s="30">
        <v>8.1779999999999995E-3</v>
      </c>
      <c r="G953" s="30">
        <v>0.7732500000000001</v>
      </c>
      <c r="H953" s="30">
        <v>6.3236385000000001E-3</v>
      </c>
      <c r="I953" s="30">
        <v>9.4855530000000001E-4</v>
      </c>
      <c r="J953" s="30">
        <v>5.3750832000000002E-3</v>
      </c>
      <c r="K953" t="s">
        <v>740</v>
      </c>
      <c r="L953" t="s">
        <v>741</v>
      </c>
      <c r="M953" t="s">
        <v>109</v>
      </c>
      <c r="N953">
        <v>1</v>
      </c>
      <c r="O953">
        <v>1</v>
      </c>
      <c r="P953" t="s">
        <v>740</v>
      </c>
      <c r="Q953">
        <v>0</v>
      </c>
      <c r="R953" t="s">
        <v>62</v>
      </c>
    </row>
    <row r="954" spans="1:18">
      <c r="A954" t="s">
        <v>538</v>
      </c>
      <c r="B954">
        <v>308152957</v>
      </c>
      <c r="C954" t="s">
        <v>530</v>
      </c>
      <c r="D954">
        <v>1</v>
      </c>
      <c r="E954" s="30">
        <v>8.1779999999999995E-3</v>
      </c>
      <c r="F954" s="30">
        <v>8.1779999999999995E-3</v>
      </c>
      <c r="G954" s="30">
        <v>0.7732500000000001</v>
      </c>
      <c r="H954" s="30">
        <v>6.3236385000000001E-3</v>
      </c>
      <c r="I954" s="30">
        <v>9.4855530000000001E-4</v>
      </c>
      <c r="J954" s="30">
        <v>5.3750832000000002E-3</v>
      </c>
      <c r="K954" t="s">
        <v>746</v>
      </c>
      <c r="L954" t="s">
        <v>747</v>
      </c>
      <c r="M954" t="s">
        <v>109</v>
      </c>
      <c r="N954">
        <v>1</v>
      </c>
      <c r="O954">
        <v>1</v>
      </c>
      <c r="P954" t="s">
        <v>746</v>
      </c>
      <c r="Q954">
        <v>0</v>
      </c>
      <c r="R954" t="s">
        <v>62</v>
      </c>
    </row>
    <row r="955" spans="1:18">
      <c r="A955" t="s">
        <v>538</v>
      </c>
      <c r="B955">
        <v>308152425</v>
      </c>
      <c r="C955" t="s">
        <v>573</v>
      </c>
      <c r="D955">
        <v>1</v>
      </c>
      <c r="E955" s="30">
        <v>2.4389999999999998E-3</v>
      </c>
      <c r="F955" s="30">
        <v>2.4389999999999998E-3</v>
      </c>
      <c r="G955" s="30">
        <v>0.7732500000000001</v>
      </c>
      <c r="H955" s="30">
        <v>1.8859568000000001E-3</v>
      </c>
      <c r="I955" s="30">
        <v>2.8289630000000003E-4</v>
      </c>
      <c r="J955" s="30">
        <v>1.6030604E-3</v>
      </c>
      <c r="K955" t="s">
        <v>738</v>
      </c>
      <c r="L955" t="s">
        <v>739</v>
      </c>
      <c r="M955" t="s">
        <v>109</v>
      </c>
      <c r="N955">
        <v>1</v>
      </c>
      <c r="O955">
        <v>1</v>
      </c>
      <c r="P955" t="s">
        <v>738</v>
      </c>
      <c r="Q955">
        <v>0</v>
      </c>
      <c r="R955" t="s">
        <v>62</v>
      </c>
    </row>
    <row r="956" spans="1:18">
      <c r="A956" t="s">
        <v>538</v>
      </c>
      <c r="B956">
        <v>308152425</v>
      </c>
      <c r="C956" t="s">
        <v>535</v>
      </c>
      <c r="D956">
        <v>8</v>
      </c>
      <c r="E956" s="30">
        <v>1.206E-3</v>
      </c>
      <c r="F956" s="30">
        <v>9.6480000000000003E-3</v>
      </c>
      <c r="G956" s="30">
        <v>0.7732500000000001</v>
      </c>
      <c r="H956" s="30">
        <v>7.4603160000000007E-3</v>
      </c>
      <c r="I956" s="30">
        <v>1.1190586E-3</v>
      </c>
      <c r="J956" s="30">
        <v>6.3412574000000005E-3</v>
      </c>
      <c r="K956" t="s">
        <v>738</v>
      </c>
      <c r="L956" t="s">
        <v>739</v>
      </c>
      <c r="M956" t="s">
        <v>109</v>
      </c>
      <c r="N956">
        <v>1</v>
      </c>
      <c r="O956">
        <v>1</v>
      </c>
      <c r="P956" t="s">
        <v>738</v>
      </c>
      <c r="Q956">
        <v>0</v>
      </c>
      <c r="R956" t="s">
        <v>62</v>
      </c>
    </row>
    <row r="957" spans="1:18">
      <c r="A957" t="s">
        <v>538</v>
      </c>
      <c r="B957">
        <v>308152431</v>
      </c>
      <c r="C957" t="s">
        <v>535</v>
      </c>
      <c r="D957">
        <v>4</v>
      </c>
      <c r="E957" s="30">
        <v>1.206E-3</v>
      </c>
      <c r="F957" s="30">
        <v>4.8240000000000002E-3</v>
      </c>
      <c r="G957" s="30">
        <v>0.7732500000000001</v>
      </c>
      <c r="H957" s="30">
        <v>3.7301580000000003E-3</v>
      </c>
      <c r="I957" s="30">
        <v>5.5952930000000001E-4</v>
      </c>
      <c r="J957" s="30">
        <v>3.1706287000000002E-3</v>
      </c>
      <c r="K957" t="s">
        <v>108</v>
      </c>
      <c r="L957" t="s">
        <v>110</v>
      </c>
      <c r="M957" t="s">
        <v>109</v>
      </c>
      <c r="N957">
        <v>1</v>
      </c>
      <c r="O957">
        <v>1</v>
      </c>
      <c r="P957" t="s">
        <v>108</v>
      </c>
      <c r="Q957">
        <v>0</v>
      </c>
      <c r="R957" t="s">
        <v>62</v>
      </c>
    </row>
    <row r="958" spans="1:18">
      <c r="A958" t="s">
        <v>538</v>
      </c>
      <c r="B958">
        <v>308152425</v>
      </c>
      <c r="C958" t="s">
        <v>530</v>
      </c>
      <c r="D958">
        <v>5</v>
      </c>
      <c r="E958" s="30">
        <v>8.7500000000000008E-3</v>
      </c>
      <c r="F958" s="30">
        <v>4.3750000000000004E-2</v>
      </c>
      <c r="G958" s="30">
        <v>0.7732500000000001</v>
      </c>
      <c r="H958" s="30">
        <v>3.3829687500000004E-2</v>
      </c>
      <c r="I958" s="30">
        <v>5.0745039E-3</v>
      </c>
      <c r="J958" s="30">
        <v>2.8755183600000001E-2</v>
      </c>
      <c r="K958" t="s">
        <v>738</v>
      </c>
      <c r="L958" t="s">
        <v>739</v>
      </c>
      <c r="M958" t="s">
        <v>109</v>
      </c>
      <c r="N958">
        <v>1</v>
      </c>
      <c r="O958">
        <v>1</v>
      </c>
      <c r="P958" t="s">
        <v>738</v>
      </c>
      <c r="Q958">
        <v>0</v>
      </c>
      <c r="R958" t="s">
        <v>62</v>
      </c>
    </row>
    <row r="959" spans="1:18">
      <c r="A959" t="s">
        <v>538</v>
      </c>
      <c r="B959">
        <v>308152431</v>
      </c>
      <c r="C959" t="s">
        <v>530</v>
      </c>
      <c r="D959">
        <v>5</v>
      </c>
      <c r="E959" s="30">
        <v>8.7500000000000008E-3</v>
      </c>
      <c r="F959" s="30">
        <v>4.3750000000000004E-2</v>
      </c>
      <c r="G959" s="30">
        <v>0.7732500000000001</v>
      </c>
      <c r="H959" s="30">
        <v>3.3829687500000004E-2</v>
      </c>
      <c r="I959" s="30">
        <v>5.0745039E-3</v>
      </c>
      <c r="J959" s="30">
        <v>2.8755183600000001E-2</v>
      </c>
      <c r="K959" t="s">
        <v>108</v>
      </c>
      <c r="L959" t="s">
        <v>110</v>
      </c>
      <c r="M959" t="s">
        <v>109</v>
      </c>
      <c r="N959">
        <v>1</v>
      </c>
      <c r="O959">
        <v>1</v>
      </c>
      <c r="P959" t="s">
        <v>108</v>
      </c>
      <c r="Q959">
        <v>0</v>
      </c>
      <c r="R959" t="s">
        <v>62</v>
      </c>
    </row>
    <row r="960" spans="1:18">
      <c r="A960" t="s">
        <v>538</v>
      </c>
      <c r="B960">
        <v>308152425</v>
      </c>
      <c r="C960" t="s">
        <v>573</v>
      </c>
      <c r="D960">
        <v>4</v>
      </c>
      <c r="E960" s="30">
        <v>2.3079999999999997E-3</v>
      </c>
      <c r="F960" s="30">
        <v>9.2319999999999989E-3</v>
      </c>
      <c r="G960" s="30">
        <v>0.7732500000000001</v>
      </c>
      <c r="H960" s="30">
        <v>7.1386440000000004E-3</v>
      </c>
      <c r="I960" s="30">
        <v>1.0708073000000001E-3</v>
      </c>
      <c r="J960" s="30">
        <v>6.0678366999999999E-3</v>
      </c>
      <c r="K960" t="s">
        <v>738</v>
      </c>
      <c r="L960" t="s">
        <v>739</v>
      </c>
      <c r="M960" t="s">
        <v>109</v>
      </c>
      <c r="N960">
        <v>1</v>
      </c>
      <c r="O960">
        <v>1</v>
      </c>
      <c r="P960" t="s">
        <v>738</v>
      </c>
      <c r="Q960">
        <v>0</v>
      </c>
      <c r="R960" t="s">
        <v>62</v>
      </c>
    </row>
    <row r="961" spans="1:18">
      <c r="A961" t="s">
        <v>538</v>
      </c>
      <c r="B961">
        <v>308152425</v>
      </c>
      <c r="C961" t="s">
        <v>535</v>
      </c>
      <c r="D961">
        <v>3</v>
      </c>
      <c r="E961" s="30">
        <v>1.4609999999999998E-3</v>
      </c>
      <c r="F961" s="30">
        <v>4.3829999999999997E-3</v>
      </c>
      <c r="G961" s="30">
        <v>0.7732500000000001</v>
      </c>
      <c r="H961" s="30">
        <v>3.3891548E-3</v>
      </c>
      <c r="I961" s="30">
        <v>5.0837829999999997E-4</v>
      </c>
      <c r="J961" s="30">
        <v>2.8807765E-3</v>
      </c>
      <c r="K961" t="s">
        <v>738</v>
      </c>
      <c r="L961" t="s">
        <v>739</v>
      </c>
      <c r="M961" t="s">
        <v>109</v>
      </c>
      <c r="N961">
        <v>1</v>
      </c>
      <c r="O961">
        <v>1</v>
      </c>
      <c r="P961" t="s">
        <v>738</v>
      </c>
      <c r="Q961">
        <v>0</v>
      </c>
      <c r="R961" t="s">
        <v>62</v>
      </c>
    </row>
    <row r="962" spans="1:18">
      <c r="A962" t="s">
        <v>538</v>
      </c>
      <c r="B962">
        <v>308152425</v>
      </c>
      <c r="C962" t="s">
        <v>539</v>
      </c>
      <c r="D962">
        <v>3</v>
      </c>
      <c r="E962" s="30">
        <v>6.2500000000000003E-3</v>
      </c>
      <c r="F962" s="30">
        <v>1.8750000000000003E-2</v>
      </c>
      <c r="G962" s="30">
        <v>0.7732500000000001</v>
      </c>
      <c r="H962" s="30">
        <v>1.4498437500000001E-2</v>
      </c>
      <c r="I962" s="30">
        <v>2.1747874000000002E-3</v>
      </c>
      <c r="J962" s="30">
        <v>1.23236501E-2</v>
      </c>
      <c r="K962" t="s">
        <v>738</v>
      </c>
      <c r="L962" t="s">
        <v>739</v>
      </c>
      <c r="M962" t="s">
        <v>109</v>
      </c>
      <c r="N962">
        <v>1</v>
      </c>
      <c r="O962">
        <v>1</v>
      </c>
      <c r="P962" t="s">
        <v>738</v>
      </c>
      <c r="Q962">
        <v>0</v>
      </c>
      <c r="R962" t="s">
        <v>62</v>
      </c>
    </row>
    <row r="963" spans="1:18">
      <c r="A963" t="s">
        <v>538</v>
      </c>
      <c r="B963">
        <v>308152431</v>
      </c>
      <c r="C963" t="s">
        <v>539</v>
      </c>
      <c r="D963">
        <v>2</v>
      </c>
      <c r="E963" s="30">
        <v>6.2500000000000003E-3</v>
      </c>
      <c r="F963" s="30">
        <v>1.2500000000000001E-2</v>
      </c>
      <c r="G963" s="30">
        <v>0.7732500000000001</v>
      </c>
      <c r="H963" s="30">
        <v>9.6656250000000006E-3</v>
      </c>
      <c r="I963" s="30">
        <v>1.4498582000000001E-3</v>
      </c>
      <c r="J963" s="30">
        <v>8.2157667999999996E-3</v>
      </c>
      <c r="K963" t="s">
        <v>108</v>
      </c>
      <c r="L963" t="s">
        <v>110</v>
      </c>
      <c r="M963" t="s">
        <v>109</v>
      </c>
      <c r="N963">
        <v>1</v>
      </c>
      <c r="O963">
        <v>1</v>
      </c>
      <c r="P963" t="s">
        <v>108</v>
      </c>
      <c r="Q963">
        <v>0</v>
      </c>
      <c r="R963" t="s">
        <v>62</v>
      </c>
    </row>
    <row r="964" spans="1:18">
      <c r="A964" t="s">
        <v>538</v>
      </c>
      <c r="B964">
        <v>308152425</v>
      </c>
      <c r="C964" t="s">
        <v>530</v>
      </c>
      <c r="D964">
        <v>1</v>
      </c>
      <c r="E964" s="30">
        <v>8.1939999999999999E-3</v>
      </c>
      <c r="F964" s="30">
        <v>8.1939999999999999E-3</v>
      </c>
      <c r="G964" s="30">
        <v>0.7732500000000001</v>
      </c>
      <c r="H964" s="30">
        <v>6.3360105000000002E-3</v>
      </c>
      <c r="I964" s="30">
        <v>9.504111E-4</v>
      </c>
      <c r="J964" s="30">
        <v>5.3855994000000006E-3</v>
      </c>
      <c r="K964" t="s">
        <v>738</v>
      </c>
      <c r="L964" t="s">
        <v>739</v>
      </c>
      <c r="M964" t="s">
        <v>109</v>
      </c>
      <c r="N964">
        <v>1</v>
      </c>
      <c r="O964">
        <v>1</v>
      </c>
      <c r="P964" t="s">
        <v>738</v>
      </c>
      <c r="Q964">
        <v>0</v>
      </c>
      <c r="R964" t="s">
        <v>62</v>
      </c>
    </row>
    <row r="965" spans="1:18">
      <c r="A965" t="s">
        <v>538</v>
      </c>
      <c r="B965">
        <v>308152431</v>
      </c>
      <c r="C965" t="s">
        <v>530</v>
      </c>
      <c r="D965">
        <v>2</v>
      </c>
      <c r="E965" s="30">
        <v>8.1939999999999999E-3</v>
      </c>
      <c r="F965" s="30">
        <v>1.6388E-2</v>
      </c>
      <c r="G965" s="30">
        <v>0.7732500000000001</v>
      </c>
      <c r="H965" s="30">
        <v>1.2672021E-2</v>
      </c>
      <c r="I965" s="30">
        <v>1.9008222E-3</v>
      </c>
      <c r="J965" s="30">
        <v>1.0771198800000001E-2</v>
      </c>
      <c r="K965" t="s">
        <v>108</v>
      </c>
      <c r="L965" t="s">
        <v>110</v>
      </c>
      <c r="M965" t="s">
        <v>109</v>
      </c>
      <c r="N965">
        <v>1</v>
      </c>
      <c r="O965">
        <v>1</v>
      </c>
      <c r="P965" t="s">
        <v>108</v>
      </c>
      <c r="Q965">
        <v>0</v>
      </c>
      <c r="R965" t="s">
        <v>62</v>
      </c>
    </row>
    <row r="966" spans="1:18">
      <c r="A966" t="s">
        <v>538</v>
      </c>
      <c r="B966">
        <v>308152425</v>
      </c>
      <c r="C966" t="s">
        <v>535</v>
      </c>
      <c r="D966">
        <v>4</v>
      </c>
      <c r="E966" s="30">
        <v>7.1400000000000001E-4</v>
      </c>
      <c r="F966" s="30">
        <v>2.856E-3</v>
      </c>
      <c r="G966" s="30">
        <v>0.7732500000000001</v>
      </c>
      <c r="H966" s="30">
        <v>2.2084019999999999E-3</v>
      </c>
      <c r="I966" s="30">
        <v>3.3126360000000003E-4</v>
      </c>
      <c r="J966" s="30">
        <v>1.8771384000000001E-3</v>
      </c>
      <c r="K966" t="s">
        <v>738</v>
      </c>
      <c r="L966" t="s">
        <v>739</v>
      </c>
      <c r="M966" t="s">
        <v>109</v>
      </c>
      <c r="N966">
        <v>1</v>
      </c>
      <c r="O966">
        <v>1</v>
      </c>
      <c r="P966" t="s">
        <v>738</v>
      </c>
      <c r="Q966">
        <v>0</v>
      </c>
      <c r="R966" t="s">
        <v>62</v>
      </c>
    </row>
    <row r="967" spans="1:18">
      <c r="A967" t="s">
        <v>538</v>
      </c>
      <c r="B967">
        <v>308152431</v>
      </c>
      <c r="C967" t="s">
        <v>535</v>
      </c>
      <c r="D967">
        <v>1</v>
      </c>
      <c r="E967" s="30">
        <v>7.1400000000000001E-4</v>
      </c>
      <c r="F967" s="30">
        <v>7.1400000000000001E-4</v>
      </c>
      <c r="G967" s="30">
        <v>0.7732500000000001</v>
      </c>
      <c r="H967" s="30">
        <v>5.5210049999999998E-4</v>
      </c>
      <c r="I967" s="30">
        <v>8.2815903159031597E-5</v>
      </c>
      <c r="J967" s="30">
        <v>4.6928460000000003E-4</v>
      </c>
      <c r="K967" t="s">
        <v>108</v>
      </c>
      <c r="L967" t="s">
        <v>110</v>
      </c>
      <c r="M967" t="s">
        <v>109</v>
      </c>
      <c r="N967">
        <v>1</v>
      </c>
      <c r="O967">
        <v>1</v>
      </c>
      <c r="P967" t="s">
        <v>108</v>
      </c>
      <c r="Q967">
        <v>0</v>
      </c>
      <c r="R967" t="s">
        <v>62</v>
      </c>
    </row>
    <row r="968" spans="1:18">
      <c r="A968" t="s">
        <v>538</v>
      </c>
      <c r="B968">
        <v>308152425</v>
      </c>
      <c r="C968" t="s">
        <v>539</v>
      </c>
      <c r="D968">
        <v>1</v>
      </c>
      <c r="E968" s="30">
        <v>1.0555999999999999E-2</v>
      </c>
      <c r="F968" s="30">
        <v>1.0555999999999999E-2</v>
      </c>
      <c r="G968" s="30">
        <v>0.7732500000000001</v>
      </c>
      <c r="H968" s="30">
        <v>8.1624269999999999E-3</v>
      </c>
      <c r="I968" s="30">
        <v>1.2243763E-3</v>
      </c>
      <c r="J968" s="30">
        <v>6.9380507000000001E-3</v>
      </c>
      <c r="K968" t="s">
        <v>738</v>
      </c>
      <c r="L968" t="s">
        <v>739</v>
      </c>
      <c r="M968" t="s">
        <v>109</v>
      </c>
      <c r="N968">
        <v>1</v>
      </c>
      <c r="O968">
        <v>1</v>
      </c>
      <c r="P968" t="s">
        <v>738</v>
      </c>
      <c r="Q968">
        <v>0</v>
      </c>
      <c r="R968" t="s">
        <v>62</v>
      </c>
    </row>
    <row r="969" spans="1:18">
      <c r="A969" t="s">
        <v>538</v>
      </c>
      <c r="B969">
        <v>308152425</v>
      </c>
      <c r="C969" t="s">
        <v>530</v>
      </c>
      <c r="D969">
        <v>3</v>
      </c>
      <c r="E969" s="30">
        <v>1.3052999999999999E-2</v>
      </c>
      <c r="F969" s="30">
        <v>3.9158999999999999E-2</v>
      </c>
      <c r="G969" s="30">
        <v>0.7732500000000001</v>
      </c>
      <c r="H969" s="30">
        <v>3.0279696800000002E-2</v>
      </c>
      <c r="I969" s="30">
        <v>4.5419999000000004E-3</v>
      </c>
      <c r="J969" s="30">
        <v>2.5737696800000001E-2</v>
      </c>
      <c r="K969" t="s">
        <v>738</v>
      </c>
      <c r="L969" t="s">
        <v>739</v>
      </c>
      <c r="M969" t="s">
        <v>109</v>
      </c>
      <c r="N969">
        <v>1</v>
      </c>
      <c r="O969">
        <v>1</v>
      </c>
      <c r="P969" t="s">
        <v>738</v>
      </c>
      <c r="Q969">
        <v>0</v>
      </c>
      <c r="R969" t="s">
        <v>62</v>
      </c>
    </row>
    <row r="970" spans="1:18">
      <c r="A970" t="s">
        <v>538</v>
      </c>
      <c r="B970">
        <v>308152431</v>
      </c>
      <c r="C970" t="s">
        <v>530</v>
      </c>
      <c r="D970">
        <v>1</v>
      </c>
      <c r="E970" s="30">
        <v>1.3052999999999999E-2</v>
      </c>
      <c r="F970" s="30">
        <v>1.3052999999999999E-2</v>
      </c>
      <c r="G970" s="30">
        <v>0.7732500000000001</v>
      </c>
      <c r="H970" s="30">
        <v>1.0093232300000001E-2</v>
      </c>
      <c r="I970" s="30">
        <v>1.5139999999999999E-3</v>
      </c>
      <c r="J970" s="30">
        <v>8.5792322999999997E-3</v>
      </c>
      <c r="K970" t="s">
        <v>108</v>
      </c>
      <c r="L970" t="s">
        <v>110</v>
      </c>
      <c r="M970" t="s">
        <v>109</v>
      </c>
      <c r="N970">
        <v>1</v>
      </c>
      <c r="O970">
        <v>1</v>
      </c>
      <c r="P970" t="s">
        <v>108</v>
      </c>
      <c r="Q970">
        <v>0</v>
      </c>
      <c r="R970" t="s">
        <v>62</v>
      </c>
    </row>
    <row r="971" spans="1:18">
      <c r="A971" t="s">
        <v>538</v>
      </c>
      <c r="B971">
        <v>308152431</v>
      </c>
      <c r="C971" t="s">
        <v>573</v>
      </c>
      <c r="D971">
        <v>1</v>
      </c>
      <c r="E971" s="30">
        <v>6.0000000000000001E-3</v>
      </c>
      <c r="F971" s="30">
        <v>6.0000000000000001E-3</v>
      </c>
      <c r="G971" s="30">
        <v>0.7732500000000001</v>
      </c>
      <c r="H971" s="30">
        <v>4.6394999999999995E-3</v>
      </c>
      <c r="I971" s="30">
        <v>6.9593200000000002E-4</v>
      </c>
      <c r="J971" s="30">
        <v>3.9435680000000006E-3</v>
      </c>
      <c r="K971" t="s">
        <v>108</v>
      </c>
      <c r="L971" t="s">
        <v>110</v>
      </c>
      <c r="M971" t="s">
        <v>109</v>
      </c>
      <c r="N971">
        <v>1</v>
      </c>
      <c r="O971">
        <v>1</v>
      </c>
      <c r="P971" t="s">
        <v>108</v>
      </c>
      <c r="Q971">
        <v>0</v>
      </c>
      <c r="R971" t="s">
        <v>62</v>
      </c>
    </row>
    <row r="972" spans="1:18">
      <c r="A972" t="s">
        <v>538</v>
      </c>
      <c r="B972">
        <v>308152425</v>
      </c>
      <c r="C972" t="s">
        <v>535</v>
      </c>
      <c r="D972">
        <v>2</v>
      </c>
      <c r="E972" s="30">
        <v>9.8000000000000019E-4</v>
      </c>
      <c r="F972" s="30">
        <v>1.9600000000000004E-3</v>
      </c>
      <c r="G972" s="30">
        <v>0.7732500000000001</v>
      </c>
      <c r="H972" s="30">
        <v>1.5155699999999999E-3</v>
      </c>
      <c r="I972" s="30">
        <v>2.2733780000000001E-4</v>
      </c>
      <c r="J972" s="30">
        <v>1.2882322000000001E-3</v>
      </c>
      <c r="K972" t="s">
        <v>738</v>
      </c>
      <c r="L972" t="s">
        <v>739</v>
      </c>
      <c r="M972" t="s">
        <v>109</v>
      </c>
      <c r="N972">
        <v>1</v>
      </c>
      <c r="O972">
        <v>1</v>
      </c>
      <c r="P972" t="s">
        <v>738</v>
      </c>
      <c r="Q972">
        <v>0</v>
      </c>
      <c r="R972" t="s">
        <v>62</v>
      </c>
    </row>
    <row r="973" spans="1:18">
      <c r="A973" t="s">
        <v>538</v>
      </c>
      <c r="B973">
        <v>308152425</v>
      </c>
      <c r="C973" t="s">
        <v>539</v>
      </c>
      <c r="D973">
        <v>1</v>
      </c>
      <c r="E973" s="30">
        <v>9.1489999999999991E-3</v>
      </c>
      <c r="F973" s="30">
        <v>9.1489999999999991E-3</v>
      </c>
      <c r="G973" s="30">
        <v>0.7732500000000001</v>
      </c>
      <c r="H973" s="30">
        <v>7.0744643000000005E-3</v>
      </c>
      <c r="I973" s="30">
        <v>1.0611802E-3</v>
      </c>
      <c r="J973" s="30">
        <v>6.0132840000000007E-3</v>
      </c>
      <c r="K973" t="s">
        <v>738</v>
      </c>
      <c r="L973" t="s">
        <v>739</v>
      </c>
      <c r="M973" t="s">
        <v>109</v>
      </c>
      <c r="N973">
        <v>1</v>
      </c>
      <c r="O973">
        <v>1</v>
      </c>
      <c r="P973" t="s">
        <v>738</v>
      </c>
      <c r="Q973">
        <v>0</v>
      </c>
      <c r="R973" t="s">
        <v>62</v>
      </c>
    </row>
    <row r="974" spans="1:18">
      <c r="A974" t="s">
        <v>538</v>
      </c>
      <c r="B974">
        <v>308152425</v>
      </c>
      <c r="C974" t="s">
        <v>530</v>
      </c>
      <c r="D974">
        <v>5</v>
      </c>
      <c r="E974" s="30">
        <v>1.1778E-2</v>
      </c>
      <c r="F974" s="30">
        <v>5.8890000000000005E-2</v>
      </c>
      <c r="G974" s="30">
        <v>0.7732500000000001</v>
      </c>
      <c r="H974" s="30">
        <v>4.5536692500000003E-2</v>
      </c>
      <c r="I974" s="30">
        <v>6.8305722000000001E-3</v>
      </c>
      <c r="J974" s="30">
        <v>3.8706120300000001E-2</v>
      </c>
      <c r="K974" t="s">
        <v>738</v>
      </c>
      <c r="L974" t="s">
        <v>739</v>
      </c>
      <c r="M974" t="s">
        <v>109</v>
      </c>
      <c r="N974">
        <v>1</v>
      </c>
      <c r="O974">
        <v>1</v>
      </c>
      <c r="P974" t="s">
        <v>738</v>
      </c>
      <c r="Q974">
        <v>0</v>
      </c>
      <c r="R974" t="s">
        <v>62</v>
      </c>
    </row>
    <row r="975" spans="1:18">
      <c r="A975" t="s">
        <v>538</v>
      </c>
      <c r="B975">
        <v>308152431</v>
      </c>
      <c r="C975" t="s">
        <v>530</v>
      </c>
      <c r="D975">
        <v>1</v>
      </c>
      <c r="E975" s="30">
        <v>1.1778E-2</v>
      </c>
      <c r="F975" s="30">
        <v>1.1778E-2</v>
      </c>
      <c r="G975" s="30">
        <v>0.7732500000000001</v>
      </c>
      <c r="H975" s="30">
        <v>9.107338500000001E-3</v>
      </c>
      <c r="I975" s="30">
        <v>1.3661144E-3</v>
      </c>
      <c r="J975" s="30">
        <v>7.7412241000000001E-3</v>
      </c>
      <c r="K975" t="s">
        <v>108</v>
      </c>
      <c r="L975" t="s">
        <v>110</v>
      </c>
      <c r="M975" t="s">
        <v>109</v>
      </c>
      <c r="N975">
        <v>1</v>
      </c>
      <c r="O975">
        <v>1</v>
      </c>
      <c r="P975" t="s">
        <v>108</v>
      </c>
      <c r="Q975">
        <v>0</v>
      </c>
      <c r="R975" t="s">
        <v>62</v>
      </c>
    </row>
    <row r="976" spans="1:18">
      <c r="A976" t="s">
        <v>538</v>
      </c>
      <c r="B976">
        <v>308152425</v>
      </c>
      <c r="C976" t="s">
        <v>535</v>
      </c>
      <c r="D976">
        <v>1</v>
      </c>
      <c r="E976" s="30">
        <v>1.7239999999999998E-3</v>
      </c>
      <c r="F976" s="30">
        <v>1.7239999999999998E-3</v>
      </c>
      <c r="G976" s="30">
        <v>0.7732500000000001</v>
      </c>
      <c r="H976" s="30">
        <v>1.3330830000000001E-3</v>
      </c>
      <c r="I976" s="30">
        <v>1.9996440000000001E-4</v>
      </c>
      <c r="J976" s="30">
        <v>1.1331186E-3</v>
      </c>
      <c r="K976" t="s">
        <v>738</v>
      </c>
      <c r="L976" t="s">
        <v>739</v>
      </c>
      <c r="M976" t="s">
        <v>109</v>
      </c>
      <c r="N976">
        <v>1</v>
      </c>
      <c r="O976">
        <v>1</v>
      </c>
      <c r="P976" t="s">
        <v>738</v>
      </c>
      <c r="Q976">
        <v>0</v>
      </c>
      <c r="R976" t="s">
        <v>62</v>
      </c>
    </row>
    <row r="977" spans="1:18">
      <c r="A977" t="s">
        <v>538</v>
      </c>
      <c r="B977">
        <v>308152431</v>
      </c>
      <c r="C977" t="s">
        <v>535</v>
      </c>
      <c r="D977">
        <v>1</v>
      </c>
      <c r="E977" s="30">
        <v>1.7239999999999998E-3</v>
      </c>
      <c r="F977" s="30">
        <v>1.7239999999999998E-3</v>
      </c>
      <c r="G977" s="30">
        <v>0.7732500000000001</v>
      </c>
      <c r="H977" s="30">
        <v>1.3330830000000001E-3</v>
      </c>
      <c r="I977" s="30">
        <v>1.9996440000000001E-4</v>
      </c>
      <c r="J977" s="30">
        <v>1.1331186E-3</v>
      </c>
      <c r="K977" t="s">
        <v>108</v>
      </c>
      <c r="L977" t="s">
        <v>110</v>
      </c>
      <c r="M977" t="s">
        <v>109</v>
      </c>
      <c r="N977">
        <v>1</v>
      </c>
      <c r="O977">
        <v>1</v>
      </c>
      <c r="P977" t="s">
        <v>108</v>
      </c>
      <c r="Q977">
        <v>0</v>
      </c>
      <c r="R977" t="s">
        <v>62</v>
      </c>
    </row>
    <row r="978" spans="1:18">
      <c r="A978" t="s">
        <v>538</v>
      </c>
      <c r="B978">
        <v>308152431</v>
      </c>
      <c r="C978" t="s">
        <v>539</v>
      </c>
      <c r="D978">
        <v>2</v>
      </c>
      <c r="E978" s="30">
        <v>1.0345E-2</v>
      </c>
      <c r="F978" s="30">
        <v>2.069E-2</v>
      </c>
      <c r="G978" s="30">
        <v>0.7732500000000001</v>
      </c>
      <c r="H978" s="30">
        <v>1.5998542500000001E-2</v>
      </c>
      <c r="I978" s="30">
        <v>2.3998054000000002E-3</v>
      </c>
      <c r="J978" s="30">
        <v>1.3598737100000001E-2</v>
      </c>
      <c r="K978" t="s">
        <v>108</v>
      </c>
      <c r="L978" t="s">
        <v>110</v>
      </c>
      <c r="M978" t="s">
        <v>109</v>
      </c>
      <c r="N978">
        <v>1</v>
      </c>
      <c r="O978">
        <v>1</v>
      </c>
      <c r="P978" t="s">
        <v>108</v>
      </c>
      <c r="Q978">
        <v>0</v>
      </c>
      <c r="R978" t="s">
        <v>62</v>
      </c>
    </row>
    <row r="979" spans="1:18">
      <c r="A979" t="s">
        <v>538</v>
      </c>
      <c r="B979">
        <v>308152431</v>
      </c>
      <c r="C979" t="s">
        <v>530</v>
      </c>
      <c r="D979">
        <v>3</v>
      </c>
      <c r="E979" s="30">
        <v>1.2737E-2</v>
      </c>
      <c r="F979" s="30">
        <v>3.8210999999999995E-2</v>
      </c>
      <c r="G979" s="30">
        <v>0.7732500000000001</v>
      </c>
      <c r="H979" s="30">
        <v>2.9546655800000002E-2</v>
      </c>
      <c r="I979" s="30">
        <v>4.4320427000000004E-3</v>
      </c>
      <c r="J979" s="30">
        <v>2.5114613100000002E-2</v>
      </c>
      <c r="K979" t="s">
        <v>108</v>
      </c>
      <c r="L979" t="s">
        <v>110</v>
      </c>
      <c r="M979" t="s">
        <v>109</v>
      </c>
      <c r="N979">
        <v>1</v>
      </c>
      <c r="O979">
        <v>1</v>
      </c>
      <c r="P979" t="s">
        <v>108</v>
      </c>
      <c r="Q979">
        <v>0</v>
      </c>
      <c r="R979" t="s">
        <v>62</v>
      </c>
    </row>
    <row r="980" spans="1:18">
      <c r="A980" t="s">
        <v>538</v>
      </c>
      <c r="B980">
        <v>994178966</v>
      </c>
      <c r="C980" t="s">
        <v>530</v>
      </c>
      <c r="D980">
        <v>1</v>
      </c>
      <c r="E980" s="30">
        <v>1.2737E-2</v>
      </c>
      <c r="F980" s="30">
        <v>1.2737E-2</v>
      </c>
      <c r="G980" s="30">
        <v>0.7732500000000001</v>
      </c>
      <c r="H980" s="30">
        <v>9.8488853000000005E-3</v>
      </c>
      <c r="I980" s="30">
        <v>1.4773476000000002E-3</v>
      </c>
      <c r="J980" s="30">
        <v>8.3715377000000007E-3</v>
      </c>
      <c r="K980" t="s">
        <v>108</v>
      </c>
      <c r="L980" t="s">
        <v>110</v>
      </c>
      <c r="M980" t="s">
        <v>109</v>
      </c>
      <c r="N980">
        <v>1</v>
      </c>
      <c r="O980">
        <v>1</v>
      </c>
      <c r="P980" t="s">
        <v>108</v>
      </c>
      <c r="Q980">
        <v>0</v>
      </c>
      <c r="R980" t="s">
        <v>62</v>
      </c>
    </row>
    <row r="981" spans="1:18">
      <c r="A981" t="s">
        <v>538</v>
      </c>
      <c r="B981">
        <v>308152425</v>
      </c>
      <c r="C981" t="s">
        <v>573</v>
      </c>
      <c r="D981">
        <v>1</v>
      </c>
      <c r="E981" s="30">
        <v>6.6669999999999993E-3</v>
      </c>
      <c r="F981" s="30">
        <v>6.6669999999999993E-3</v>
      </c>
      <c r="G981" s="30">
        <v>0.7732500000000001</v>
      </c>
      <c r="H981" s="30">
        <v>5.1552578000000002E-3</v>
      </c>
      <c r="I981" s="30">
        <v>7.7329640000000006E-4</v>
      </c>
      <c r="J981" s="30">
        <v>4.3819614000000003E-3</v>
      </c>
      <c r="K981" t="s">
        <v>738</v>
      </c>
      <c r="L981" t="s">
        <v>739</v>
      </c>
      <c r="M981" t="s">
        <v>109</v>
      </c>
      <c r="N981">
        <v>1</v>
      </c>
      <c r="O981">
        <v>1</v>
      </c>
      <c r="P981" t="s">
        <v>738</v>
      </c>
      <c r="Q981">
        <v>0</v>
      </c>
      <c r="R981" t="s">
        <v>62</v>
      </c>
    </row>
    <row r="982" spans="1:18">
      <c r="A982" t="s">
        <v>538</v>
      </c>
      <c r="B982">
        <v>308152431</v>
      </c>
      <c r="C982" t="s">
        <v>535</v>
      </c>
      <c r="D982">
        <v>3</v>
      </c>
      <c r="E982" s="30">
        <v>2.2859999999999998E-3</v>
      </c>
      <c r="F982" s="30">
        <v>6.8579999999999995E-3</v>
      </c>
      <c r="G982" s="30">
        <v>0.7732500000000001</v>
      </c>
      <c r="H982" s="30">
        <v>5.3029484999999998E-3</v>
      </c>
      <c r="I982" s="30">
        <v>7.9545020000000002E-4</v>
      </c>
      <c r="J982" s="30">
        <v>4.5074983000000001E-3</v>
      </c>
      <c r="K982" t="s">
        <v>108</v>
      </c>
      <c r="L982" t="s">
        <v>110</v>
      </c>
      <c r="M982" t="s">
        <v>109</v>
      </c>
      <c r="N982">
        <v>1</v>
      </c>
      <c r="O982">
        <v>1</v>
      </c>
      <c r="P982" t="s">
        <v>108</v>
      </c>
      <c r="Q982">
        <v>0</v>
      </c>
      <c r="R982" t="s">
        <v>62</v>
      </c>
    </row>
    <row r="983" spans="1:18">
      <c r="A983" t="s">
        <v>64</v>
      </c>
      <c r="B983">
        <v>943505419</v>
      </c>
      <c r="C983" t="s">
        <v>530</v>
      </c>
      <c r="D983">
        <v>1</v>
      </c>
      <c r="E983" s="30">
        <v>1.2614E-2</v>
      </c>
      <c r="F983" s="30">
        <v>1.2614E-2</v>
      </c>
      <c r="G983" s="30">
        <v>1</v>
      </c>
      <c r="H983" s="30">
        <v>1.2614E-2</v>
      </c>
      <c r="I983" s="30">
        <v>1.8921189E-3</v>
      </c>
      <c r="J983" s="30">
        <v>1.07218811E-2</v>
      </c>
      <c r="K983" t="s">
        <v>764</v>
      </c>
      <c r="L983" t="s">
        <v>765</v>
      </c>
      <c r="M983" t="s">
        <v>112</v>
      </c>
      <c r="N983">
        <v>1</v>
      </c>
      <c r="O983">
        <v>1</v>
      </c>
      <c r="P983" t="s">
        <v>764</v>
      </c>
      <c r="Q983">
        <v>0</v>
      </c>
      <c r="R983" t="s">
        <v>62</v>
      </c>
    </row>
    <row r="984" spans="1:18">
      <c r="A984" t="s">
        <v>64</v>
      </c>
      <c r="B984">
        <v>943505420</v>
      </c>
      <c r="C984" t="s">
        <v>530</v>
      </c>
      <c r="D984">
        <v>1</v>
      </c>
      <c r="E984" s="30">
        <v>1.2614E-2</v>
      </c>
      <c r="F984" s="30">
        <v>1.2614E-2</v>
      </c>
      <c r="G984" s="30">
        <v>1</v>
      </c>
      <c r="H984" s="30">
        <v>1.2614E-2</v>
      </c>
      <c r="I984" s="30">
        <v>1.8921189E-3</v>
      </c>
      <c r="J984" s="30">
        <v>1.07218811E-2</v>
      </c>
      <c r="K984" t="s">
        <v>766</v>
      </c>
      <c r="L984" t="s">
        <v>767</v>
      </c>
      <c r="M984" t="s">
        <v>112</v>
      </c>
      <c r="N984">
        <v>1</v>
      </c>
      <c r="O984">
        <v>1</v>
      </c>
      <c r="P984" t="s">
        <v>766</v>
      </c>
      <c r="Q984">
        <v>0</v>
      </c>
      <c r="R984" t="s">
        <v>62</v>
      </c>
    </row>
    <row r="985" spans="1:18">
      <c r="A985" t="s">
        <v>64</v>
      </c>
      <c r="B985">
        <v>943505422</v>
      </c>
      <c r="C985" t="s">
        <v>530</v>
      </c>
      <c r="D985">
        <v>1</v>
      </c>
      <c r="E985" s="30">
        <v>1.2614E-2</v>
      </c>
      <c r="F985" s="30">
        <v>1.2614E-2</v>
      </c>
      <c r="G985" s="30">
        <v>1</v>
      </c>
      <c r="H985" s="30">
        <v>1.2614E-2</v>
      </c>
      <c r="I985" s="30">
        <v>1.8921189E-3</v>
      </c>
      <c r="J985" s="30">
        <v>1.07218811E-2</v>
      </c>
      <c r="K985" t="s">
        <v>768</v>
      </c>
      <c r="L985" t="s">
        <v>769</v>
      </c>
      <c r="M985" t="s">
        <v>112</v>
      </c>
      <c r="N985">
        <v>1</v>
      </c>
      <c r="O985">
        <v>1</v>
      </c>
      <c r="P985" t="s">
        <v>768</v>
      </c>
      <c r="Q985">
        <v>0</v>
      </c>
      <c r="R985" t="s">
        <v>62</v>
      </c>
    </row>
    <row r="986" spans="1:18">
      <c r="A986" t="s">
        <v>64</v>
      </c>
      <c r="B986">
        <v>943505423</v>
      </c>
      <c r="C986" t="s">
        <v>530</v>
      </c>
      <c r="D986">
        <v>1</v>
      </c>
      <c r="E986" s="30">
        <v>1.2614E-2</v>
      </c>
      <c r="F986" s="30">
        <v>1.2614E-2</v>
      </c>
      <c r="G986" s="30">
        <v>1</v>
      </c>
      <c r="H986" s="30">
        <v>1.2614E-2</v>
      </c>
      <c r="I986" s="30">
        <v>1.8921189E-3</v>
      </c>
      <c r="J986" s="30">
        <v>1.07218811E-2</v>
      </c>
      <c r="K986" t="s">
        <v>770</v>
      </c>
      <c r="L986" t="s">
        <v>771</v>
      </c>
      <c r="M986" t="s">
        <v>112</v>
      </c>
      <c r="N986">
        <v>1</v>
      </c>
      <c r="O986">
        <v>1</v>
      </c>
      <c r="P986" t="s">
        <v>770</v>
      </c>
      <c r="Q986">
        <v>0</v>
      </c>
      <c r="R986" t="s">
        <v>62</v>
      </c>
    </row>
    <row r="987" spans="1:18">
      <c r="A987" t="s">
        <v>64</v>
      </c>
      <c r="B987">
        <v>943505424</v>
      </c>
      <c r="C987" t="s">
        <v>530</v>
      </c>
      <c r="D987">
        <v>1</v>
      </c>
      <c r="E987" s="30">
        <v>1.2614E-2</v>
      </c>
      <c r="F987" s="30">
        <v>1.2614E-2</v>
      </c>
      <c r="G987" s="30">
        <v>1</v>
      </c>
      <c r="H987" s="30">
        <v>1.2614E-2</v>
      </c>
      <c r="I987" s="30">
        <v>1.8921189E-3</v>
      </c>
      <c r="J987" s="30">
        <v>1.07218811E-2</v>
      </c>
      <c r="K987" t="s">
        <v>772</v>
      </c>
      <c r="L987" t="s">
        <v>773</v>
      </c>
      <c r="M987" t="s">
        <v>112</v>
      </c>
      <c r="N987">
        <v>1</v>
      </c>
      <c r="O987">
        <v>1</v>
      </c>
      <c r="P987" t="s">
        <v>772</v>
      </c>
      <c r="Q987">
        <v>0</v>
      </c>
      <c r="R987" t="s">
        <v>62</v>
      </c>
    </row>
    <row r="988" spans="1:18">
      <c r="A988" t="s">
        <v>64</v>
      </c>
      <c r="B988">
        <v>943505427</v>
      </c>
      <c r="C988" t="s">
        <v>530</v>
      </c>
      <c r="D988">
        <v>1</v>
      </c>
      <c r="E988" s="30">
        <v>1.2614E-2</v>
      </c>
      <c r="F988" s="30">
        <v>1.2614E-2</v>
      </c>
      <c r="G988" s="30">
        <v>1</v>
      </c>
      <c r="H988" s="30">
        <v>1.2614E-2</v>
      </c>
      <c r="I988" s="30">
        <v>1.8921189E-3</v>
      </c>
      <c r="J988" s="30">
        <v>1.07218811E-2</v>
      </c>
      <c r="K988" t="s">
        <v>774</v>
      </c>
      <c r="L988" t="s">
        <v>775</v>
      </c>
      <c r="M988" t="s">
        <v>112</v>
      </c>
      <c r="N988">
        <v>1</v>
      </c>
      <c r="O988">
        <v>1</v>
      </c>
      <c r="P988" t="s">
        <v>774</v>
      </c>
      <c r="Q988">
        <v>0</v>
      </c>
      <c r="R988" t="s">
        <v>62</v>
      </c>
    </row>
    <row r="989" spans="1:18">
      <c r="A989" t="s">
        <v>64</v>
      </c>
      <c r="B989">
        <v>943505428</v>
      </c>
      <c r="C989" t="s">
        <v>530</v>
      </c>
      <c r="D989">
        <v>1</v>
      </c>
      <c r="E989" s="30">
        <v>1.2614E-2</v>
      </c>
      <c r="F989" s="30">
        <v>1.2614E-2</v>
      </c>
      <c r="G989" s="30">
        <v>1</v>
      </c>
      <c r="H989" s="30">
        <v>1.2614E-2</v>
      </c>
      <c r="I989" s="30">
        <v>1.8921189E-3</v>
      </c>
      <c r="J989" s="30">
        <v>1.07218811E-2</v>
      </c>
      <c r="K989" t="s">
        <v>776</v>
      </c>
      <c r="L989" t="s">
        <v>777</v>
      </c>
      <c r="M989" t="s">
        <v>112</v>
      </c>
      <c r="N989">
        <v>1</v>
      </c>
      <c r="O989">
        <v>1</v>
      </c>
      <c r="P989" t="s">
        <v>776</v>
      </c>
      <c r="Q989">
        <v>0</v>
      </c>
      <c r="R989" t="s">
        <v>62</v>
      </c>
    </row>
    <row r="990" spans="1:18">
      <c r="A990" t="s">
        <v>64</v>
      </c>
      <c r="B990">
        <v>943505429</v>
      </c>
      <c r="C990" t="s">
        <v>530</v>
      </c>
      <c r="D990">
        <v>1</v>
      </c>
      <c r="E990" s="30">
        <v>1.2614E-2</v>
      </c>
      <c r="F990" s="30">
        <v>1.2614E-2</v>
      </c>
      <c r="G990" s="30">
        <v>1</v>
      </c>
      <c r="H990" s="30">
        <v>1.2614E-2</v>
      </c>
      <c r="I990" s="30">
        <v>1.8921189E-3</v>
      </c>
      <c r="J990" s="30">
        <v>1.07218811E-2</v>
      </c>
      <c r="K990" t="s">
        <v>778</v>
      </c>
      <c r="L990" t="s">
        <v>779</v>
      </c>
      <c r="M990" t="s">
        <v>112</v>
      </c>
      <c r="N990">
        <v>1</v>
      </c>
      <c r="O990">
        <v>1</v>
      </c>
      <c r="P990" t="s">
        <v>778</v>
      </c>
      <c r="Q990">
        <v>0</v>
      </c>
      <c r="R990" t="s">
        <v>62</v>
      </c>
    </row>
    <row r="991" spans="1:18">
      <c r="A991" t="s">
        <v>64</v>
      </c>
      <c r="B991">
        <v>943505430</v>
      </c>
      <c r="C991" t="s">
        <v>530</v>
      </c>
      <c r="D991">
        <v>1</v>
      </c>
      <c r="E991" s="30">
        <v>1.2614E-2</v>
      </c>
      <c r="F991" s="30">
        <v>1.2614E-2</v>
      </c>
      <c r="G991" s="30">
        <v>1</v>
      </c>
      <c r="H991" s="30">
        <v>1.2614E-2</v>
      </c>
      <c r="I991" s="30">
        <v>1.8921189E-3</v>
      </c>
      <c r="J991" s="30">
        <v>1.07218811E-2</v>
      </c>
      <c r="K991" t="s">
        <v>111</v>
      </c>
      <c r="L991" t="s">
        <v>113</v>
      </c>
      <c r="M991" t="s">
        <v>112</v>
      </c>
      <c r="N991">
        <v>1</v>
      </c>
      <c r="O991">
        <v>1</v>
      </c>
      <c r="P991" t="s">
        <v>111</v>
      </c>
      <c r="Q991">
        <v>0</v>
      </c>
      <c r="R991" t="s">
        <v>62</v>
      </c>
    </row>
    <row r="992" spans="1:18">
      <c r="A992" t="s">
        <v>64</v>
      </c>
      <c r="B992">
        <v>943505419</v>
      </c>
      <c r="C992" t="s">
        <v>535</v>
      </c>
      <c r="D992">
        <v>2</v>
      </c>
      <c r="E992" s="30">
        <v>2.7049999999999999E-3</v>
      </c>
      <c r="F992" s="30">
        <v>5.4100000000000007E-3</v>
      </c>
      <c r="G992" s="30">
        <v>1</v>
      </c>
      <c r="H992" s="30">
        <v>5.4100000000000007E-3</v>
      </c>
      <c r="I992" s="30">
        <v>8.1150809999999999E-4</v>
      </c>
      <c r="J992" s="30">
        <v>4.5984919000000004E-3</v>
      </c>
      <c r="K992" t="s">
        <v>764</v>
      </c>
      <c r="L992" t="s">
        <v>765</v>
      </c>
      <c r="M992" t="s">
        <v>112</v>
      </c>
      <c r="N992">
        <v>1</v>
      </c>
      <c r="O992">
        <v>1</v>
      </c>
      <c r="P992" t="s">
        <v>764</v>
      </c>
      <c r="Q992">
        <v>0</v>
      </c>
      <c r="R992" t="s">
        <v>62</v>
      </c>
    </row>
    <row r="993" spans="1:18">
      <c r="A993" t="s">
        <v>64</v>
      </c>
      <c r="B993">
        <v>943505423</v>
      </c>
      <c r="C993" t="s">
        <v>535</v>
      </c>
      <c r="D993">
        <v>1</v>
      </c>
      <c r="E993" s="30">
        <v>2.7049999999999999E-3</v>
      </c>
      <c r="F993" s="30">
        <v>2.7049999999999999E-3</v>
      </c>
      <c r="G993" s="30">
        <v>1</v>
      </c>
      <c r="H993" s="30">
        <v>2.7049999999999999E-3</v>
      </c>
      <c r="I993" s="30">
        <v>4.0575410000000001E-4</v>
      </c>
      <c r="J993" s="30">
        <v>2.2992459E-3</v>
      </c>
      <c r="K993" t="s">
        <v>770</v>
      </c>
      <c r="L993" t="s">
        <v>771</v>
      </c>
      <c r="M993" t="s">
        <v>112</v>
      </c>
      <c r="N993">
        <v>1</v>
      </c>
      <c r="O993">
        <v>1</v>
      </c>
      <c r="P993" t="s">
        <v>770</v>
      </c>
      <c r="Q993">
        <v>0</v>
      </c>
      <c r="R993" t="s">
        <v>62</v>
      </c>
    </row>
    <row r="994" spans="1:18">
      <c r="A994" t="s">
        <v>64</v>
      </c>
      <c r="B994">
        <v>943505425</v>
      </c>
      <c r="C994" t="s">
        <v>535</v>
      </c>
      <c r="D994">
        <v>1</v>
      </c>
      <c r="E994" s="30">
        <v>2.7049999999999999E-3</v>
      </c>
      <c r="F994" s="30">
        <v>2.7049999999999999E-3</v>
      </c>
      <c r="G994" s="30">
        <v>1</v>
      </c>
      <c r="H994" s="30">
        <v>2.7049999999999999E-3</v>
      </c>
      <c r="I994" s="30">
        <v>4.0575410000000001E-4</v>
      </c>
      <c r="J994" s="30">
        <v>2.2992459E-3</v>
      </c>
      <c r="K994" t="s">
        <v>780</v>
      </c>
      <c r="L994" t="s">
        <v>781</v>
      </c>
      <c r="M994" t="s">
        <v>112</v>
      </c>
      <c r="N994">
        <v>1</v>
      </c>
      <c r="O994">
        <v>1</v>
      </c>
      <c r="P994" t="s">
        <v>780</v>
      </c>
      <c r="Q994">
        <v>0</v>
      </c>
      <c r="R994" t="s">
        <v>62</v>
      </c>
    </row>
    <row r="995" spans="1:18">
      <c r="A995" t="s">
        <v>64</v>
      </c>
      <c r="B995">
        <v>943505429</v>
      </c>
      <c r="C995" t="s">
        <v>535</v>
      </c>
      <c r="D995">
        <v>1</v>
      </c>
      <c r="E995" s="30">
        <v>2.7049999999999999E-3</v>
      </c>
      <c r="F995" s="30">
        <v>2.7049999999999999E-3</v>
      </c>
      <c r="G995" s="30">
        <v>1</v>
      </c>
      <c r="H995" s="30">
        <v>2.7049999999999999E-3</v>
      </c>
      <c r="I995" s="30">
        <v>4.0575410000000001E-4</v>
      </c>
      <c r="J995" s="30">
        <v>2.2992459E-3</v>
      </c>
      <c r="K995" t="s">
        <v>778</v>
      </c>
      <c r="L995" t="s">
        <v>779</v>
      </c>
      <c r="M995" t="s">
        <v>112</v>
      </c>
      <c r="N995">
        <v>1</v>
      </c>
      <c r="O995">
        <v>1</v>
      </c>
      <c r="P995" t="s">
        <v>778</v>
      </c>
      <c r="Q995">
        <v>0</v>
      </c>
      <c r="R995" t="s">
        <v>62</v>
      </c>
    </row>
    <row r="996" spans="1:18">
      <c r="A996" t="s">
        <v>64</v>
      </c>
      <c r="B996">
        <v>943505430</v>
      </c>
      <c r="C996" t="s">
        <v>535</v>
      </c>
      <c r="D996">
        <v>1</v>
      </c>
      <c r="E996" s="30">
        <v>2.7049999999999999E-3</v>
      </c>
      <c r="F996" s="30">
        <v>2.7049999999999999E-3</v>
      </c>
      <c r="G996" s="30">
        <v>1</v>
      </c>
      <c r="H996" s="30">
        <v>2.7049999999999999E-3</v>
      </c>
      <c r="I996" s="30">
        <v>4.0575410000000001E-4</v>
      </c>
      <c r="J996" s="30">
        <v>2.2992459E-3</v>
      </c>
      <c r="K996" t="s">
        <v>111</v>
      </c>
      <c r="L996" t="s">
        <v>113</v>
      </c>
      <c r="M996" t="s">
        <v>112</v>
      </c>
      <c r="N996">
        <v>1</v>
      </c>
      <c r="O996">
        <v>1</v>
      </c>
      <c r="P996" t="s">
        <v>111</v>
      </c>
      <c r="Q996">
        <v>0</v>
      </c>
      <c r="R996" t="s">
        <v>62</v>
      </c>
    </row>
    <row r="997" spans="1:18">
      <c r="A997" t="s">
        <v>538</v>
      </c>
      <c r="B997">
        <v>994178963</v>
      </c>
      <c r="C997" t="s">
        <v>530</v>
      </c>
      <c r="D997">
        <v>1</v>
      </c>
      <c r="E997" s="30">
        <v>8.7500000000000008E-3</v>
      </c>
      <c r="F997" s="30">
        <v>8.7500000000000008E-3</v>
      </c>
      <c r="G997" s="30">
        <v>0.7732500000000001</v>
      </c>
      <c r="H997" s="30">
        <v>6.7659375000000003E-3</v>
      </c>
      <c r="I997" s="30">
        <v>1.0149008000000001E-3</v>
      </c>
      <c r="J997" s="30">
        <v>5.7510367E-3</v>
      </c>
      <c r="K997" t="s">
        <v>766</v>
      </c>
      <c r="L997" t="s">
        <v>767</v>
      </c>
      <c r="M997" t="s">
        <v>112</v>
      </c>
      <c r="N997">
        <v>1</v>
      </c>
      <c r="O997">
        <v>1</v>
      </c>
      <c r="P997" t="s">
        <v>766</v>
      </c>
      <c r="Q997">
        <v>1</v>
      </c>
      <c r="R997" t="s">
        <v>62</v>
      </c>
    </row>
    <row r="998" spans="1:18">
      <c r="A998" t="s">
        <v>538</v>
      </c>
      <c r="B998">
        <v>994178963</v>
      </c>
      <c r="C998" t="s">
        <v>530</v>
      </c>
      <c r="D998">
        <v>1</v>
      </c>
      <c r="E998" s="30">
        <v>8.7500000000000008E-3</v>
      </c>
      <c r="F998" s="30">
        <v>8.7500000000000008E-3</v>
      </c>
      <c r="G998" s="30">
        <v>0.7732500000000001</v>
      </c>
      <c r="H998" s="30">
        <v>6.7659375000000003E-3</v>
      </c>
      <c r="I998" s="30">
        <v>1.0149008000000001E-3</v>
      </c>
      <c r="J998" s="30">
        <v>5.7510367E-3</v>
      </c>
      <c r="K998" t="s">
        <v>766</v>
      </c>
      <c r="L998" t="s">
        <v>767</v>
      </c>
      <c r="M998" t="s">
        <v>112</v>
      </c>
      <c r="N998">
        <v>1</v>
      </c>
      <c r="O998">
        <v>1</v>
      </c>
      <c r="P998" t="s">
        <v>766</v>
      </c>
      <c r="Q998">
        <v>0</v>
      </c>
      <c r="R998" t="s">
        <v>62</v>
      </c>
    </row>
    <row r="999" spans="1:18">
      <c r="A999" t="s">
        <v>64</v>
      </c>
      <c r="B999">
        <v>454933190</v>
      </c>
      <c r="C999" t="s">
        <v>539</v>
      </c>
      <c r="D999">
        <v>3</v>
      </c>
      <c r="E999" s="30">
        <v>1.0610000000000001E-2</v>
      </c>
      <c r="F999" s="30">
        <v>3.1830000000000004E-2</v>
      </c>
      <c r="G999" s="30">
        <v>1</v>
      </c>
      <c r="H999" s="30">
        <v>3.1830000000000004E-2</v>
      </c>
      <c r="I999" s="30">
        <v>4.7745477000000003E-3</v>
      </c>
      <c r="J999" s="30">
        <v>2.7055452300000001E-2</v>
      </c>
      <c r="K999" t="s">
        <v>118</v>
      </c>
      <c r="L999" t="s">
        <v>119</v>
      </c>
      <c r="M999" t="s">
        <v>114</v>
      </c>
      <c r="N999">
        <v>1</v>
      </c>
      <c r="O999">
        <v>1</v>
      </c>
      <c r="P999" t="s">
        <v>118</v>
      </c>
      <c r="Q999">
        <v>0</v>
      </c>
      <c r="R999" t="s">
        <v>62</v>
      </c>
    </row>
    <row r="1000" spans="1:18">
      <c r="A1000" t="s">
        <v>64</v>
      </c>
      <c r="B1000">
        <v>454933191</v>
      </c>
      <c r="C1000" t="s">
        <v>539</v>
      </c>
      <c r="D1000">
        <v>3</v>
      </c>
      <c r="E1000" s="30">
        <v>1.0610000000000001E-2</v>
      </c>
      <c r="F1000" s="30">
        <v>3.1830000000000004E-2</v>
      </c>
      <c r="G1000" s="30">
        <v>1</v>
      </c>
      <c r="H1000" s="30">
        <v>3.1830000000000004E-2</v>
      </c>
      <c r="I1000" s="30">
        <v>4.7745477000000003E-3</v>
      </c>
      <c r="J1000" s="30">
        <v>2.7055452300000001E-2</v>
      </c>
      <c r="K1000" t="s">
        <v>782</v>
      </c>
      <c r="L1000" t="s">
        <v>783</v>
      </c>
      <c r="M1000" t="s">
        <v>114</v>
      </c>
      <c r="N1000">
        <v>1</v>
      </c>
      <c r="O1000">
        <v>1</v>
      </c>
      <c r="P1000" t="s">
        <v>782</v>
      </c>
      <c r="Q1000">
        <v>0</v>
      </c>
      <c r="R1000" t="s">
        <v>62</v>
      </c>
    </row>
    <row r="1001" spans="1:18">
      <c r="I1001" s="35">
        <f>SUM(I2:I1000)</f>
        <v>7.1238306887521192</v>
      </c>
      <c r="J1001" s="35">
        <f>SUM(J2:J1000)</f>
        <v>40.367898999099971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topLeftCell="B18" workbookViewId="0">
      <selection activeCell="G29" sqref="G29"/>
    </sheetView>
  </sheetViews>
  <sheetFormatPr defaultColWidth="11.42578125" defaultRowHeight="12.75"/>
  <cols>
    <col min="1" max="6" width="11.42578125" style="36"/>
    <col min="7" max="12" width="11.42578125" style="37"/>
    <col min="13" max="16384" width="11.42578125" style="36"/>
  </cols>
  <sheetData>
    <row r="1" spans="1:15" s="27" customFormat="1">
      <c r="A1" s="27" t="s">
        <v>518</v>
      </c>
      <c r="B1" s="27" t="s">
        <v>45</v>
      </c>
      <c r="C1" s="27" t="s">
        <v>522</v>
      </c>
      <c r="D1" s="27" t="s">
        <v>523</v>
      </c>
      <c r="E1" s="27" t="s">
        <v>524</v>
      </c>
      <c r="F1" s="27" t="s">
        <v>37</v>
      </c>
      <c r="G1" s="28" t="s">
        <v>520</v>
      </c>
      <c r="H1" s="28" t="s">
        <v>521</v>
      </c>
      <c r="I1" s="28" t="s">
        <v>41</v>
      </c>
      <c r="J1" s="28" t="s">
        <v>15</v>
      </c>
      <c r="K1" s="28" t="s">
        <v>42</v>
      </c>
      <c r="L1" s="28" t="s">
        <v>43</v>
      </c>
      <c r="M1" s="27" t="s">
        <v>36</v>
      </c>
      <c r="N1" s="27" t="s">
        <v>528</v>
      </c>
      <c r="O1" s="27" t="s">
        <v>49</v>
      </c>
    </row>
    <row r="2" spans="1:15">
      <c r="A2" t="s">
        <v>70</v>
      </c>
      <c r="B2">
        <v>910316424</v>
      </c>
      <c r="C2" t="s">
        <v>260</v>
      </c>
      <c r="D2" t="s">
        <v>261</v>
      </c>
      <c r="E2" t="s">
        <v>245</v>
      </c>
      <c r="F2">
        <v>2</v>
      </c>
      <c r="G2" s="30">
        <v>0.45500000000000002</v>
      </c>
      <c r="H2" s="30">
        <v>0.91</v>
      </c>
      <c r="I2" s="30">
        <v>8.2000000000000003E-2</v>
      </c>
      <c r="J2" s="30">
        <v>7.4620000000000006E-2</v>
      </c>
      <c r="K2" s="30">
        <v>1.11931119E-2</v>
      </c>
      <c r="L2" s="30">
        <v>6.3426888100000009E-2</v>
      </c>
      <c r="M2" t="s">
        <v>260</v>
      </c>
      <c r="N2" t="s">
        <v>219</v>
      </c>
    </row>
    <row r="3" spans="1:15">
      <c r="A3" t="s">
        <v>621</v>
      </c>
      <c r="B3">
        <v>910316424</v>
      </c>
      <c r="C3" t="s">
        <v>260</v>
      </c>
      <c r="D3" t="s">
        <v>261</v>
      </c>
      <c r="E3" t="s">
        <v>245</v>
      </c>
      <c r="F3">
        <v>2</v>
      </c>
      <c r="G3" s="30">
        <v>0.26500000000000001</v>
      </c>
      <c r="H3" s="30">
        <v>0.53</v>
      </c>
      <c r="I3" s="30">
        <v>8.0940000000000012E-2</v>
      </c>
      <c r="J3" s="30">
        <v>4.2898199999999997E-2</v>
      </c>
      <c r="K3" s="30">
        <v>6.4347943000000003E-3</v>
      </c>
      <c r="L3" s="30">
        <v>3.64634057E-2</v>
      </c>
      <c r="M3" t="s">
        <v>260</v>
      </c>
      <c r="N3" t="s">
        <v>219</v>
      </c>
    </row>
    <row r="4" spans="1:15">
      <c r="A4" t="s">
        <v>64</v>
      </c>
      <c r="B4">
        <v>910316424</v>
      </c>
      <c r="C4" t="s">
        <v>260</v>
      </c>
      <c r="D4" t="s">
        <v>261</v>
      </c>
      <c r="E4" t="s">
        <v>245</v>
      </c>
      <c r="F4">
        <v>2</v>
      </c>
      <c r="G4" s="30">
        <v>0.44500000000000001</v>
      </c>
      <c r="H4" s="30">
        <v>0.89</v>
      </c>
      <c r="I4" s="30">
        <v>1</v>
      </c>
      <c r="J4" s="30">
        <v>0.89</v>
      </c>
      <c r="K4" s="30">
        <v>0.133501335</v>
      </c>
      <c r="L4" s="30">
        <v>0.75649866500000007</v>
      </c>
      <c r="M4" t="s">
        <v>260</v>
      </c>
      <c r="N4" t="s">
        <v>219</v>
      </c>
    </row>
    <row r="5" spans="1:15">
      <c r="A5" t="s">
        <v>784</v>
      </c>
      <c r="B5">
        <v>910316424</v>
      </c>
      <c r="C5" t="s">
        <v>260</v>
      </c>
      <c r="D5" t="s">
        <v>261</v>
      </c>
      <c r="E5" t="s">
        <v>245</v>
      </c>
      <c r="F5">
        <v>2</v>
      </c>
      <c r="G5" s="30">
        <v>0.16500000000000001</v>
      </c>
      <c r="H5" s="30">
        <v>0.33</v>
      </c>
      <c r="I5" s="30">
        <v>0.7732500000000001</v>
      </c>
      <c r="J5" s="30">
        <v>0.25517249999999997</v>
      </c>
      <c r="K5" s="30">
        <v>3.8276257800000005E-2</v>
      </c>
      <c r="L5" s="30">
        <v>0.21689624220000001</v>
      </c>
      <c r="M5" t="s">
        <v>260</v>
      </c>
      <c r="N5" t="s">
        <v>219</v>
      </c>
    </row>
    <row r="6" spans="1:15">
      <c r="A6" t="s">
        <v>784</v>
      </c>
      <c r="B6">
        <v>910316424</v>
      </c>
      <c r="C6" t="s">
        <v>260</v>
      </c>
      <c r="D6" t="s">
        <v>261</v>
      </c>
      <c r="E6" t="s">
        <v>245</v>
      </c>
      <c r="F6">
        <v>2</v>
      </c>
      <c r="G6" s="30">
        <v>0.36</v>
      </c>
      <c r="H6" s="30">
        <v>0.72</v>
      </c>
      <c r="I6" s="30">
        <v>0.7732500000000001</v>
      </c>
      <c r="J6" s="30">
        <v>0.55674000000000001</v>
      </c>
      <c r="K6" s="30">
        <v>8.3511835100000001E-2</v>
      </c>
      <c r="L6" s="30">
        <v>0.47322816490000003</v>
      </c>
      <c r="M6" t="s">
        <v>260</v>
      </c>
      <c r="N6" t="s">
        <v>219</v>
      </c>
    </row>
    <row r="7" spans="1:15">
      <c r="A7" t="s">
        <v>784</v>
      </c>
      <c r="B7">
        <v>910316424</v>
      </c>
      <c r="C7" t="s">
        <v>260</v>
      </c>
      <c r="D7" t="s">
        <v>261</v>
      </c>
      <c r="E7" t="s">
        <v>245</v>
      </c>
      <c r="F7">
        <v>2</v>
      </c>
      <c r="G7" s="30">
        <v>3.5000000000000003E-2</v>
      </c>
      <c r="H7" s="30">
        <v>7.0000000000000007E-2</v>
      </c>
      <c r="I7" s="30">
        <v>0.7732500000000001</v>
      </c>
      <c r="J7" s="30">
        <v>5.4127499999999995E-2</v>
      </c>
      <c r="K7" s="30">
        <v>8.1192061999999995E-3</v>
      </c>
      <c r="L7" s="30">
        <v>4.6008293800000002E-2</v>
      </c>
      <c r="M7" t="s">
        <v>260</v>
      </c>
      <c r="N7" t="s">
        <v>219</v>
      </c>
    </row>
    <row r="8" spans="1:15">
      <c r="A8" t="s">
        <v>784</v>
      </c>
      <c r="B8">
        <v>910316424</v>
      </c>
      <c r="C8" t="s">
        <v>260</v>
      </c>
      <c r="D8" t="s">
        <v>261</v>
      </c>
      <c r="E8" t="s">
        <v>245</v>
      </c>
      <c r="F8">
        <v>2</v>
      </c>
      <c r="G8" s="30">
        <v>0.03</v>
      </c>
      <c r="H8" s="30">
        <v>0.06</v>
      </c>
      <c r="I8" s="30">
        <v>0.7732500000000001</v>
      </c>
      <c r="J8" s="30">
        <v>4.6394999999999999E-2</v>
      </c>
      <c r="K8" s="30">
        <v>6.9593196000000005E-3</v>
      </c>
      <c r="L8" s="30">
        <v>3.9435680399999999E-2</v>
      </c>
      <c r="M8" t="s">
        <v>260</v>
      </c>
      <c r="N8" t="s">
        <v>219</v>
      </c>
    </row>
    <row r="9" spans="1:15">
      <c r="A9" t="s">
        <v>784</v>
      </c>
      <c r="B9">
        <v>910316424</v>
      </c>
      <c r="C9" t="s">
        <v>260</v>
      </c>
      <c r="D9" t="s">
        <v>261</v>
      </c>
      <c r="E9" t="s">
        <v>245</v>
      </c>
      <c r="F9">
        <v>2</v>
      </c>
      <c r="G9" s="30">
        <v>0.02</v>
      </c>
      <c r="H9" s="30">
        <v>0.04</v>
      </c>
      <c r="I9" s="30">
        <v>0.7732500000000001</v>
      </c>
      <c r="J9" s="30">
        <v>3.0930000000000003E-2</v>
      </c>
      <c r="K9" s="30">
        <v>4.6395463999999997E-3</v>
      </c>
      <c r="L9" s="30">
        <v>2.6290453599999999E-2</v>
      </c>
      <c r="M9" t="s">
        <v>260</v>
      </c>
      <c r="N9" t="s">
        <v>219</v>
      </c>
    </row>
    <row r="10" spans="1:15">
      <c r="A10" t="s">
        <v>784</v>
      </c>
      <c r="B10">
        <v>910316424</v>
      </c>
      <c r="C10" t="s">
        <v>260</v>
      </c>
      <c r="D10" t="s">
        <v>261</v>
      </c>
      <c r="E10" t="s">
        <v>245</v>
      </c>
      <c r="F10">
        <v>2</v>
      </c>
      <c r="G10" s="30">
        <v>0.01</v>
      </c>
      <c r="H10" s="30">
        <v>0.02</v>
      </c>
      <c r="I10" s="30">
        <v>0.7732500000000001</v>
      </c>
      <c r="J10" s="30">
        <v>1.5465E-2</v>
      </c>
      <c r="K10" s="30">
        <v>2.3197731999999999E-3</v>
      </c>
      <c r="L10" s="30">
        <v>1.31452268E-2</v>
      </c>
      <c r="M10" t="s">
        <v>260</v>
      </c>
      <c r="N10" t="s">
        <v>219</v>
      </c>
    </row>
    <row r="11" spans="1:15">
      <c r="A11" t="s">
        <v>784</v>
      </c>
      <c r="B11">
        <v>910316424</v>
      </c>
      <c r="C11" t="s">
        <v>260</v>
      </c>
      <c r="D11" t="s">
        <v>261</v>
      </c>
      <c r="E11" t="s">
        <v>245</v>
      </c>
      <c r="F11">
        <v>2</v>
      </c>
      <c r="G11" s="30">
        <v>0.02</v>
      </c>
      <c r="H11" s="30">
        <v>0.04</v>
      </c>
      <c r="I11" s="30">
        <v>0.7732500000000001</v>
      </c>
      <c r="J11" s="30">
        <v>3.0930000000000003E-2</v>
      </c>
      <c r="K11" s="30">
        <v>4.6395463999999997E-3</v>
      </c>
      <c r="L11" s="30">
        <v>2.6290453599999999E-2</v>
      </c>
      <c r="M11" t="s">
        <v>260</v>
      </c>
      <c r="N11" t="s">
        <v>219</v>
      </c>
    </row>
    <row r="12" spans="1:15">
      <c r="A12" t="s">
        <v>784</v>
      </c>
      <c r="B12">
        <v>910316424</v>
      </c>
      <c r="C12" t="s">
        <v>260</v>
      </c>
      <c r="D12" t="s">
        <v>261</v>
      </c>
      <c r="E12" t="s">
        <v>245</v>
      </c>
      <c r="F12">
        <v>2</v>
      </c>
      <c r="G12" s="30">
        <v>0.09</v>
      </c>
      <c r="H12" s="30">
        <v>0.18</v>
      </c>
      <c r="I12" s="30">
        <v>0.7732500000000001</v>
      </c>
      <c r="J12" s="30">
        <v>0.139185</v>
      </c>
      <c r="K12" s="30">
        <v>2.0877958800000002E-2</v>
      </c>
      <c r="L12" s="30">
        <v>0.1183070412</v>
      </c>
      <c r="M12" t="s">
        <v>260</v>
      </c>
      <c r="N12" t="s">
        <v>219</v>
      </c>
    </row>
    <row r="13" spans="1:15">
      <c r="A13" t="s">
        <v>784</v>
      </c>
      <c r="B13">
        <v>910316424</v>
      </c>
      <c r="C13" t="s">
        <v>260</v>
      </c>
      <c r="D13" t="s">
        <v>261</v>
      </c>
      <c r="E13" t="s">
        <v>245</v>
      </c>
      <c r="F13">
        <v>2</v>
      </c>
      <c r="G13" s="30">
        <v>5.0000000000000001E-3</v>
      </c>
      <c r="H13" s="30">
        <v>0.01</v>
      </c>
      <c r="I13" s="30">
        <v>0.7732500000000001</v>
      </c>
      <c r="J13" s="30">
        <v>7.7324999999999998E-3</v>
      </c>
      <c r="K13" s="30">
        <v>1.1598865999999999E-3</v>
      </c>
      <c r="L13" s="30">
        <v>6.5726133999999999E-3</v>
      </c>
      <c r="M13" t="s">
        <v>260</v>
      </c>
      <c r="N13" t="s">
        <v>219</v>
      </c>
    </row>
    <row r="14" spans="1:15">
      <c r="A14" t="s">
        <v>784</v>
      </c>
      <c r="B14">
        <v>910316424</v>
      </c>
      <c r="C14" t="s">
        <v>260</v>
      </c>
      <c r="D14" t="s">
        <v>261</v>
      </c>
      <c r="E14" t="s">
        <v>245</v>
      </c>
      <c r="F14">
        <v>2</v>
      </c>
      <c r="G14" s="30">
        <v>6.5000000000000002E-2</v>
      </c>
      <c r="H14" s="30">
        <v>0.13</v>
      </c>
      <c r="I14" s="30">
        <v>0.7732500000000001</v>
      </c>
      <c r="J14" s="30">
        <v>0.1005225</v>
      </c>
      <c r="K14" s="30">
        <v>1.5078525800000001E-2</v>
      </c>
      <c r="L14" s="30">
        <v>8.5443974200000009E-2</v>
      </c>
      <c r="M14" t="s">
        <v>260</v>
      </c>
      <c r="N14" t="s">
        <v>219</v>
      </c>
    </row>
    <row r="15" spans="1:15">
      <c r="A15" t="s">
        <v>784</v>
      </c>
      <c r="B15">
        <v>910316424</v>
      </c>
      <c r="C15" t="s">
        <v>260</v>
      </c>
      <c r="D15" t="s">
        <v>261</v>
      </c>
      <c r="E15" t="s">
        <v>245</v>
      </c>
      <c r="F15">
        <v>2</v>
      </c>
      <c r="G15" s="30">
        <v>1.4999999999999999E-2</v>
      </c>
      <c r="H15" s="30">
        <v>0.03</v>
      </c>
      <c r="I15" s="30">
        <v>0.7732500000000001</v>
      </c>
      <c r="J15" s="30">
        <v>2.3197499999999999E-2</v>
      </c>
      <c r="K15" s="30">
        <v>3.4796598000000002E-3</v>
      </c>
      <c r="L15" s="30">
        <v>1.97178402E-2</v>
      </c>
      <c r="M15" t="s">
        <v>260</v>
      </c>
      <c r="N15" t="s">
        <v>219</v>
      </c>
    </row>
    <row r="16" spans="1:15">
      <c r="A16" t="s">
        <v>784</v>
      </c>
      <c r="B16">
        <v>910316424</v>
      </c>
      <c r="C16" t="s">
        <v>260</v>
      </c>
      <c r="D16" t="s">
        <v>261</v>
      </c>
      <c r="E16" t="s">
        <v>245</v>
      </c>
      <c r="F16">
        <v>2</v>
      </c>
      <c r="G16" s="30">
        <v>7.0000000000000007E-2</v>
      </c>
      <c r="H16" s="30">
        <v>0.14000000000000001</v>
      </c>
      <c r="I16" s="30">
        <v>0.7732500000000001</v>
      </c>
      <c r="J16" s="30">
        <v>0.10825499999999999</v>
      </c>
      <c r="K16" s="30">
        <v>1.6238412399999999E-2</v>
      </c>
      <c r="L16" s="30">
        <v>9.2016587600000005E-2</v>
      </c>
      <c r="M16" t="s">
        <v>260</v>
      </c>
      <c r="N16" t="s">
        <v>219</v>
      </c>
    </row>
    <row r="17" spans="1:14">
      <c r="A17" t="s">
        <v>784</v>
      </c>
      <c r="B17">
        <v>910316424</v>
      </c>
      <c r="C17" t="s">
        <v>260</v>
      </c>
      <c r="D17" t="s">
        <v>261</v>
      </c>
      <c r="E17" t="s">
        <v>245</v>
      </c>
      <c r="F17">
        <v>2</v>
      </c>
      <c r="G17" s="30">
        <v>5.5E-2</v>
      </c>
      <c r="H17" s="30">
        <v>0.11</v>
      </c>
      <c r="I17" s="30">
        <v>0.7732500000000001</v>
      </c>
      <c r="J17" s="30">
        <v>8.5057499999999994E-2</v>
      </c>
      <c r="K17" s="30">
        <v>1.2758752600000001E-2</v>
      </c>
      <c r="L17" s="30">
        <v>7.2298747400000002E-2</v>
      </c>
      <c r="M17" t="s">
        <v>260</v>
      </c>
      <c r="N17" t="s">
        <v>219</v>
      </c>
    </row>
    <row r="18" spans="1:14">
      <c r="A18" t="s">
        <v>784</v>
      </c>
      <c r="B18">
        <v>910316424</v>
      </c>
      <c r="C18" t="s">
        <v>260</v>
      </c>
      <c r="D18" t="s">
        <v>261</v>
      </c>
      <c r="E18" t="s">
        <v>245</v>
      </c>
      <c r="F18">
        <v>2</v>
      </c>
      <c r="G18" s="30">
        <v>0.01</v>
      </c>
      <c r="H18" s="30">
        <v>0.02</v>
      </c>
      <c r="I18" s="30">
        <v>0.7732500000000001</v>
      </c>
      <c r="J18" s="30">
        <v>1.5465E-2</v>
      </c>
      <c r="K18" s="30">
        <v>2.3197731999999999E-3</v>
      </c>
      <c r="L18" s="30">
        <v>1.31452268E-2</v>
      </c>
      <c r="M18" t="s">
        <v>260</v>
      </c>
      <c r="N18" t="s">
        <v>219</v>
      </c>
    </row>
    <row r="19" spans="1:14">
      <c r="A19" t="s">
        <v>784</v>
      </c>
      <c r="B19">
        <v>910316424</v>
      </c>
      <c r="C19" t="s">
        <v>260</v>
      </c>
      <c r="D19" t="s">
        <v>261</v>
      </c>
      <c r="E19" t="s">
        <v>245</v>
      </c>
      <c r="F19">
        <v>2</v>
      </c>
      <c r="G19" s="30">
        <v>0.01</v>
      </c>
      <c r="H19" s="30">
        <v>0.02</v>
      </c>
      <c r="I19" s="30">
        <v>0.7732500000000001</v>
      </c>
      <c r="J19" s="30">
        <v>1.5465E-2</v>
      </c>
      <c r="K19" s="30">
        <v>2.3197731999999999E-3</v>
      </c>
      <c r="L19" s="30">
        <v>1.31452268E-2</v>
      </c>
      <c r="M19" t="s">
        <v>260</v>
      </c>
      <c r="N19" t="s">
        <v>219</v>
      </c>
    </row>
    <row r="20" spans="1:14">
      <c r="A20" t="s">
        <v>784</v>
      </c>
      <c r="B20">
        <v>910316424</v>
      </c>
      <c r="C20" t="s">
        <v>260</v>
      </c>
      <c r="D20" t="s">
        <v>261</v>
      </c>
      <c r="E20" t="s">
        <v>245</v>
      </c>
      <c r="F20">
        <v>2</v>
      </c>
      <c r="G20" s="30">
        <v>5.0000000000000001E-3</v>
      </c>
      <c r="H20" s="30">
        <v>0.01</v>
      </c>
      <c r="I20" s="30">
        <v>0.7732500000000001</v>
      </c>
      <c r="J20" s="30">
        <v>7.7324999999999998E-3</v>
      </c>
      <c r="K20" s="30">
        <v>1.1598865999999999E-3</v>
      </c>
      <c r="L20" s="30">
        <v>6.5726133999999999E-3</v>
      </c>
      <c r="M20" t="s">
        <v>260</v>
      </c>
      <c r="N20" t="s">
        <v>219</v>
      </c>
    </row>
    <row r="21" spans="1:14">
      <c r="A21" t="s">
        <v>784</v>
      </c>
      <c r="B21">
        <v>910316424</v>
      </c>
      <c r="C21" t="s">
        <v>260</v>
      </c>
      <c r="D21" t="s">
        <v>261</v>
      </c>
      <c r="E21" t="s">
        <v>245</v>
      </c>
      <c r="F21">
        <v>2</v>
      </c>
      <c r="G21" s="30">
        <v>0</v>
      </c>
      <c r="H21" s="30">
        <v>0</v>
      </c>
      <c r="I21" s="30">
        <v>0.7732500000000001</v>
      </c>
      <c r="J21" s="30">
        <v>0</v>
      </c>
      <c r="K21" s="30">
        <v>0</v>
      </c>
      <c r="L21" s="30">
        <v>0</v>
      </c>
      <c r="M21" t="s">
        <v>260</v>
      </c>
      <c r="N21" t="s">
        <v>219</v>
      </c>
    </row>
    <row r="22" spans="1:14">
      <c r="A22" t="s">
        <v>784</v>
      </c>
      <c r="B22">
        <v>910316424</v>
      </c>
      <c r="C22" t="s">
        <v>260</v>
      </c>
      <c r="D22" t="s">
        <v>261</v>
      </c>
      <c r="E22" t="s">
        <v>245</v>
      </c>
      <c r="F22">
        <v>2</v>
      </c>
      <c r="G22" s="30">
        <v>0</v>
      </c>
      <c r="H22" s="30">
        <v>0</v>
      </c>
      <c r="I22" s="30">
        <v>0.7732500000000001</v>
      </c>
      <c r="J22" s="30">
        <v>0</v>
      </c>
      <c r="K22" s="30">
        <v>0</v>
      </c>
      <c r="L22" s="30">
        <v>0</v>
      </c>
      <c r="M22" t="s">
        <v>260</v>
      </c>
      <c r="N22" t="s">
        <v>219</v>
      </c>
    </row>
    <row r="23" spans="1:14">
      <c r="A23" t="s">
        <v>784</v>
      </c>
      <c r="B23">
        <v>910316424</v>
      </c>
      <c r="C23" t="s">
        <v>260</v>
      </c>
      <c r="D23" t="s">
        <v>261</v>
      </c>
      <c r="E23" t="s">
        <v>245</v>
      </c>
      <c r="F23">
        <v>2</v>
      </c>
      <c r="G23" s="30">
        <v>5.0000000000000001E-3</v>
      </c>
      <c r="H23" s="30">
        <v>0.01</v>
      </c>
      <c r="I23" s="30">
        <v>0.7732500000000001</v>
      </c>
      <c r="J23" s="30">
        <v>7.7324999999999998E-3</v>
      </c>
      <c r="K23" s="30">
        <v>1.1598865999999999E-3</v>
      </c>
      <c r="L23" s="30">
        <v>6.5726133999999999E-3</v>
      </c>
      <c r="M23" t="s">
        <v>260</v>
      </c>
      <c r="N23" t="s">
        <v>219</v>
      </c>
    </row>
    <row r="24" spans="1:14">
      <c r="A24" t="s">
        <v>784</v>
      </c>
      <c r="B24">
        <v>910316424</v>
      </c>
      <c r="C24" t="s">
        <v>260</v>
      </c>
      <c r="D24" t="s">
        <v>261</v>
      </c>
      <c r="E24" t="s">
        <v>245</v>
      </c>
      <c r="F24">
        <v>2</v>
      </c>
      <c r="G24" s="30">
        <v>0</v>
      </c>
      <c r="H24" s="30">
        <v>0</v>
      </c>
      <c r="I24" s="30">
        <v>0.7732500000000001</v>
      </c>
      <c r="J24" s="30">
        <v>0</v>
      </c>
      <c r="K24" s="30">
        <v>0</v>
      </c>
      <c r="L24" s="30">
        <v>0</v>
      </c>
      <c r="M24" t="s">
        <v>260</v>
      </c>
      <c r="N24" t="s">
        <v>219</v>
      </c>
    </row>
    <row r="25" spans="1:14">
      <c r="A25" t="s">
        <v>784</v>
      </c>
      <c r="B25">
        <v>910316424</v>
      </c>
      <c r="C25" t="s">
        <v>260</v>
      </c>
      <c r="D25" t="s">
        <v>261</v>
      </c>
      <c r="E25" t="s">
        <v>245</v>
      </c>
      <c r="F25">
        <v>2</v>
      </c>
      <c r="G25" s="30">
        <v>0</v>
      </c>
      <c r="H25" s="30">
        <v>0</v>
      </c>
      <c r="I25" s="30">
        <v>0.7732500000000001</v>
      </c>
      <c r="J25" s="30">
        <v>0</v>
      </c>
      <c r="K25" s="30">
        <v>0</v>
      </c>
      <c r="L25" s="30">
        <v>0</v>
      </c>
      <c r="M25" t="s">
        <v>260</v>
      </c>
      <c r="N25" t="s">
        <v>219</v>
      </c>
    </row>
    <row r="26" spans="1:14">
      <c r="A26" t="s">
        <v>784</v>
      </c>
      <c r="B26">
        <v>910316424</v>
      </c>
      <c r="C26" t="s">
        <v>260</v>
      </c>
      <c r="D26" t="s">
        <v>261</v>
      </c>
      <c r="E26" t="s">
        <v>245</v>
      </c>
      <c r="F26">
        <v>2</v>
      </c>
      <c r="G26" s="30">
        <v>0</v>
      </c>
      <c r="H26" s="30">
        <v>0</v>
      </c>
      <c r="I26" s="30">
        <v>0.7732500000000001</v>
      </c>
      <c r="J26" s="30">
        <v>0</v>
      </c>
      <c r="K26" s="30">
        <v>0</v>
      </c>
      <c r="L26" s="30">
        <v>0</v>
      </c>
      <c r="M26" t="s">
        <v>260</v>
      </c>
      <c r="N26" t="s">
        <v>219</v>
      </c>
    </row>
    <row r="27" spans="1:14">
      <c r="A27" t="s">
        <v>784</v>
      </c>
      <c r="B27">
        <v>910316424</v>
      </c>
      <c r="C27" t="s">
        <v>260</v>
      </c>
      <c r="D27" t="s">
        <v>261</v>
      </c>
      <c r="E27" t="s">
        <v>245</v>
      </c>
      <c r="F27">
        <v>2</v>
      </c>
      <c r="G27" s="30">
        <v>0</v>
      </c>
      <c r="H27" s="30">
        <v>0</v>
      </c>
      <c r="I27" s="30">
        <v>0.7732500000000001</v>
      </c>
      <c r="J27" s="30">
        <v>0</v>
      </c>
      <c r="K27" s="30">
        <v>0</v>
      </c>
      <c r="L27" s="30">
        <v>0</v>
      </c>
      <c r="M27" t="s">
        <v>260</v>
      </c>
      <c r="N27" t="s">
        <v>219</v>
      </c>
    </row>
    <row r="28" spans="1:14">
      <c r="A28" t="s">
        <v>263</v>
      </c>
      <c r="B28">
        <v>910316424</v>
      </c>
      <c r="C28" t="s">
        <v>260</v>
      </c>
      <c r="D28" t="s">
        <v>261</v>
      </c>
      <c r="E28" t="s">
        <v>245</v>
      </c>
      <c r="F28">
        <v>2</v>
      </c>
      <c r="G28" s="30">
        <v>0.27</v>
      </c>
      <c r="H28" s="30">
        <v>0.54</v>
      </c>
      <c r="I28" s="30">
        <v>0.10336000000000001</v>
      </c>
      <c r="J28" s="30">
        <v>5.58144E-2</v>
      </c>
      <c r="K28" s="30">
        <v>8.3722437000000004E-3</v>
      </c>
      <c r="L28" s="30">
        <v>4.7442156300000003E-2</v>
      </c>
      <c r="M28" t="s">
        <v>260</v>
      </c>
      <c r="N28" t="s">
        <v>219</v>
      </c>
    </row>
    <row r="29" spans="1:14">
      <c r="A29" t="s">
        <v>124</v>
      </c>
      <c r="B29">
        <v>910316424</v>
      </c>
      <c r="C29" t="s">
        <v>260</v>
      </c>
      <c r="D29" t="s">
        <v>261</v>
      </c>
      <c r="E29" t="s">
        <v>245</v>
      </c>
      <c r="F29">
        <v>2</v>
      </c>
      <c r="G29" s="30">
        <v>0.08</v>
      </c>
      <c r="H29" s="30">
        <v>0.16</v>
      </c>
      <c r="I29" s="30">
        <v>0.69825000000000004</v>
      </c>
      <c r="J29" s="30">
        <v>0.11172000000000001</v>
      </c>
      <c r="K29" s="30">
        <v>1.6758167600000002E-2</v>
      </c>
      <c r="L29" s="30">
        <v>9.4961832400000001E-2</v>
      </c>
      <c r="M29" t="s">
        <v>260</v>
      </c>
      <c r="N29" t="s">
        <v>219</v>
      </c>
    </row>
    <row r="30" spans="1:14">
      <c r="K30" s="32">
        <f>SUM(K2:K29)</f>
        <v>0.40127765279999983</v>
      </c>
      <c r="L30" s="32">
        <f>SUM(L2:L29)</f>
        <v>2.2738799471999993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1"/>
  <sheetViews>
    <sheetView workbookViewId="0">
      <pane ySplit="1" topLeftCell="A991" activePane="bottomLeft" state="frozen"/>
      <selection activeCell="G29" sqref="G29"/>
      <selection pane="bottomLeft" activeCell="M1007" sqref="M1007"/>
    </sheetView>
  </sheetViews>
  <sheetFormatPr defaultRowHeight="12.95" customHeight="1"/>
  <cols>
    <col min="1" max="14" width="11" style="41" customWidth="1"/>
    <col min="15" max="15" width="11" style="42" customWidth="1"/>
    <col min="16" max="18" width="11" style="43" customWidth="1"/>
    <col min="19" max="23" width="11" style="44" customWidth="1"/>
    <col min="24" max="24" width="11" style="45" customWidth="1"/>
    <col min="25" max="25" width="15.42578125" style="30" customWidth="1"/>
    <col min="26" max="26" width="11" style="30" customWidth="1"/>
    <col min="27" max="27" width="14.7109375" customWidth="1"/>
    <col min="28" max="28" width="15.42578125" customWidth="1"/>
    <col min="29" max="256" width="11.42578125" customWidth="1"/>
  </cols>
  <sheetData>
    <row r="1" spans="1:26" s="40" customFormat="1" ht="30" customHeight="1">
      <c r="A1" s="38" t="s">
        <v>785</v>
      </c>
      <c r="B1" s="38" t="s">
        <v>786</v>
      </c>
      <c r="C1" s="38" t="s">
        <v>787</v>
      </c>
      <c r="D1" s="38" t="s">
        <v>788</v>
      </c>
      <c r="E1" s="38" t="s">
        <v>789</v>
      </c>
      <c r="F1" s="38" t="s">
        <v>34</v>
      </c>
      <c r="G1" s="38" t="s">
        <v>522</v>
      </c>
      <c r="H1" s="38" t="s">
        <v>49</v>
      </c>
      <c r="I1" s="38" t="s">
        <v>790</v>
      </c>
      <c r="J1" s="38" t="s">
        <v>791</v>
      </c>
      <c r="K1" s="38" t="s">
        <v>792</v>
      </c>
      <c r="L1" s="38" t="s">
        <v>793</v>
      </c>
      <c r="M1" s="38" t="s">
        <v>794</v>
      </c>
      <c r="N1" s="38" t="s">
        <v>795</v>
      </c>
      <c r="O1" s="38" t="s">
        <v>796</v>
      </c>
      <c r="P1" s="38" t="s">
        <v>797</v>
      </c>
      <c r="Q1" s="38" t="s">
        <v>798</v>
      </c>
      <c r="R1" s="38" t="s">
        <v>799</v>
      </c>
      <c r="S1" s="38" t="s">
        <v>800</v>
      </c>
      <c r="T1" s="38" t="s">
        <v>801</v>
      </c>
      <c r="U1" s="38" t="s">
        <v>802</v>
      </c>
      <c r="V1" s="38" t="s">
        <v>803</v>
      </c>
      <c r="W1" s="38" t="s">
        <v>804</v>
      </c>
      <c r="X1" s="39" t="s">
        <v>805</v>
      </c>
      <c r="Y1" s="39" t="s">
        <v>42</v>
      </c>
      <c r="Z1" s="39" t="s">
        <v>43</v>
      </c>
    </row>
    <row r="2" spans="1:26" ht="12.95" customHeight="1">
      <c r="A2" s="41" t="s">
        <v>62</v>
      </c>
      <c r="B2" s="41" t="s">
        <v>806</v>
      </c>
      <c r="C2" s="41" t="s">
        <v>60</v>
      </c>
      <c r="D2" s="41" t="s">
        <v>807</v>
      </c>
      <c r="E2" s="41" t="s">
        <v>808</v>
      </c>
      <c r="G2" s="41" t="s">
        <v>806</v>
      </c>
      <c r="J2" s="41" t="s">
        <v>809</v>
      </c>
      <c r="K2" s="41" t="s">
        <v>64</v>
      </c>
      <c r="L2" s="41" t="s">
        <v>810</v>
      </c>
      <c r="N2" s="41" t="s">
        <v>811</v>
      </c>
      <c r="O2" s="42">
        <v>0</v>
      </c>
      <c r="P2" s="43">
        <v>4</v>
      </c>
      <c r="Q2" s="43">
        <v>0</v>
      </c>
      <c r="R2" s="43">
        <v>4</v>
      </c>
      <c r="S2" s="44">
        <v>2.9400000000000003E-2</v>
      </c>
      <c r="T2" s="44">
        <v>0</v>
      </c>
      <c r="U2" s="44">
        <v>2.9400000000000003E-2</v>
      </c>
      <c r="V2" s="44">
        <v>2.6460000000000001E-2</v>
      </c>
      <c r="W2" s="44">
        <v>-3.1752E-3</v>
      </c>
      <c r="X2" s="45">
        <v>2.3284799999999998E-2</v>
      </c>
      <c r="Y2" s="30">
        <f t="shared" ref="Y2:Y65" si="0">X2/6.6666</f>
        <v>3.4927549275492751E-3</v>
      </c>
      <c r="Z2" s="30">
        <f t="shared" ref="Z2:Z65" si="1">X2-Y2</f>
        <v>1.9792045072450724E-2</v>
      </c>
    </row>
    <row r="3" spans="1:26" ht="12.95" customHeight="1">
      <c r="A3" s="41" t="s">
        <v>62</v>
      </c>
      <c r="B3" s="41" t="s">
        <v>806</v>
      </c>
      <c r="C3" s="41" t="s">
        <v>60</v>
      </c>
      <c r="D3" s="41" t="s">
        <v>807</v>
      </c>
      <c r="E3" s="41" t="s">
        <v>808</v>
      </c>
      <c r="G3" s="41" t="s">
        <v>806</v>
      </c>
      <c r="J3" s="41" t="s">
        <v>809</v>
      </c>
      <c r="K3" s="41" t="s">
        <v>64</v>
      </c>
      <c r="L3" s="41" t="s">
        <v>810</v>
      </c>
      <c r="N3" s="41" t="s">
        <v>811</v>
      </c>
      <c r="O3" s="42">
        <v>0</v>
      </c>
      <c r="P3" s="43">
        <v>1</v>
      </c>
      <c r="Q3" s="43">
        <v>0</v>
      </c>
      <c r="R3" s="43">
        <v>1</v>
      </c>
      <c r="S3" s="44">
        <v>1.1200000000000001E-3</v>
      </c>
      <c r="T3" s="44">
        <v>0</v>
      </c>
      <c r="U3" s="44">
        <v>1.1200000000000001E-3</v>
      </c>
      <c r="V3" s="44">
        <v>1.008E-3</v>
      </c>
      <c r="W3" s="44">
        <v>-1.2096000000000001E-4</v>
      </c>
      <c r="X3" s="45">
        <v>8.8704000000000007E-4</v>
      </c>
      <c r="Y3" s="30">
        <f t="shared" si="0"/>
        <v>1.3305733057330575E-4</v>
      </c>
      <c r="Z3" s="30">
        <f t="shared" si="1"/>
        <v>7.5398266942669435E-4</v>
      </c>
    </row>
    <row r="4" spans="1:26" ht="12.95" customHeight="1">
      <c r="A4" s="41" t="s">
        <v>62</v>
      </c>
      <c r="B4" s="41" t="s">
        <v>806</v>
      </c>
      <c r="C4" s="41" t="s">
        <v>60</v>
      </c>
      <c r="D4" s="41" t="s">
        <v>807</v>
      </c>
      <c r="E4" s="41" t="s">
        <v>808</v>
      </c>
      <c r="G4" s="41" t="s">
        <v>806</v>
      </c>
      <c r="J4" s="41" t="s">
        <v>809</v>
      </c>
      <c r="K4" s="41" t="s">
        <v>74</v>
      </c>
      <c r="L4" s="41" t="s">
        <v>810</v>
      </c>
      <c r="N4" s="41" t="s">
        <v>811</v>
      </c>
      <c r="O4" s="42">
        <v>0</v>
      </c>
      <c r="P4" s="43">
        <v>1</v>
      </c>
      <c r="Q4" s="43">
        <v>0</v>
      </c>
      <c r="R4" s="43">
        <v>1</v>
      </c>
      <c r="S4" s="44">
        <v>4.8300000000000001E-3</v>
      </c>
      <c r="T4" s="44">
        <v>0</v>
      </c>
      <c r="U4" s="44">
        <v>4.8300000000000001E-3</v>
      </c>
      <c r="V4" s="44">
        <v>4.3470000000000002E-3</v>
      </c>
      <c r="W4" s="44">
        <v>-5.2163999999999997E-4</v>
      </c>
      <c r="X4" s="45">
        <v>3.8253599999999999E-3</v>
      </c>
      <c r="Y4" s="30">
        <f t="shared" si="0"/>
        <v>5.7380973809738095E-4</v>
      </c>
      <c r="Z4" s="30">
        <f t="shared" si="1"/>
        <v>3.2515502619026191E-3</v>
      </c>
    </row>
    <row r="5" spans="1:26" ht="12.95" customHeight="1">
      <c r="A5" s="41" t="s">
        <v>62</v>
      </c>
      <c r="B5" s="41" t="s">
        <v>806</v>
      </c>
      <c r="C5" s="41" t="s">
        <v>60</v>
      </c>
      <c r="D5" s="41" t="s">
        <v>807</v>
      </c>
      <c r="E5" s="41" t="s">
        <v>808</v>
      </c>
      <c r="G5" s="41" t="s">
        <v>806</v>
      </c>
      <c r="J5" s="41" t="s">
        <v>809</v>
      </c>
      <c r="K5" s="41" t="s">
        <v>150</v>
      </c>
      <c r="L5" s="41" t="s">
        <v>810</v>
      </c>
      <c r="N5" s="41" t="s">
        <v>811</v>
      </c>
      <c r="O5" s="42">
        <v>0</v>
      </c>
      <c r="P5" s="43">
        <v>1</v>
      </c>
      <c r="Q5" s="43">
        <v>0</v>
      </c>
      <c r="R5" s="43">
        <v>1</v>
      </c>
      <c r="S5" s="44">
        <v>2.1000000000000001E-4</v>
      </c>
      <c r="T5" s="44">
        <v>0</v>
      </c>
      <c r="U5" s="44">
        <v>2.1000000000000001E-4</v>
      </c>
      <c r="V5" s="44">
        <v>1.8899999999999999E-4</v>
      </c>
      <c r="W5" s="44">
        <v>-2.268E-5</v>
      </c>
      <c r="X5" s="45">
        <v>1.6631999999999999E-4</v>
      </c>
      <c r="Y5" s="30">
        <f t="shared" si="0"/>
        <v>2.4948249482494826E-5</v>
      </c>
      <c r="Z5" s="30">
        <f t="shared" si="1"/>
        <v>1.4137175051750516E-4</v>
      </c>
    </row>
    <row r="6" spans="1:26" ht="12.95" customHeight="1">
      <c r="A6" s="41" t="s">
        <v>62</v>
      </c>
      <c r="B6" s="41" t="s">
        <v>558</v>
      </c>
      <c r="C6" s="41" t="s">
        <v>60</v>
      </c>
      <c r="D6" s="41" t="s">
        <v>812</v>
      </c>
      <c r="E6" s="41" t="s">
        <v>808</v>
      </c>
      <c r="G6" s="41" t="s">
        <v>558</v>
      </c>
      <c r="J6" s="41" t="s">
        <v>809</v>
      </c>
      <c r="K6" s="41" t="s">
        <v>281</v>
      </c>
      <c r="L6" s="41" t="s">
        <v>810</v>
      </c>
      <c r="N6" s="41" t="s">
        <v>811</v>
      </c>
      <c r="O6" s="42">
        <v>0</v>
      </c>
      <c r="P6" s="43">
        <v>1</v>
      </c>
      <c r="Q6" s="43">
        <v>0</v>
      </c>
      <c r="R6" s="43">
        <v>1</v>
      </c>
      <c r="S6" s="44">
        <v>6.0200000000000002E-3</v>
      </c>
      <c r="T6" s="44">
        <v>0</v>
      </c>
      <c r="U6" s="44">
        <v>6.0200000000000002E-3</v>
      </c>
      <c r="V6" s="44">
        <v>5.4180000000000001E-3</v>
      </c>
      <c r="W6" s="44">
        <v>-6.5016E-4</v>
      </c>
      <c r="X6" s="45">
        <v>4.7678399999999998E-3</v>
      </c>
      <c r="Y6" s="30">
        <f t="shared" si="0"/>
        <v>7.1518315183151826E-4</v>
      </c>
      <c r="Z6" s="30">
        <f t="shared" si="1"/>
        <v>4.0526568481684816E-3</v>
      </c>
    </row>
    <row r="7" spans="1:26" ht="12.95" customHeight="1">
      <c r="A7" s="41" t="s">
        <v>62</v>
      </c>
      <c r="B7" s="41" t="s">
        <v>558</v>
      </c>
      <c r="C7" s="41" t="s">
        <v>60</v>
      </c>
      <c r="D7" s="41" t="s">
        <v>812</v>
      </c>
      <c r="E7" s="41" t="s">
        <v>808</v>
      </c>
      <c r="G7" s="41" t="s">
        <v>558</v>
      </c>
      <c r="J7" s="41" t="s">
        <v>809</v>
      </c>
      <c r="K7" s="41" t="s">
        <v>74</v>
      </c>
      <c r="L7" s="41" t="s">
        <v>810</v>
      </c>
      <c r="N7" s="41" t="s">
        <v>811</v>
      </c>
      <c r="O7" s="42">
        <v>0</v>
      </c>
      <c r="P7" s="43">
        <v>3</v>
      </c>
      <c r="Q7" s="43">
        <v>0</v>
      </c>
      <c r="R7" s="43">
        <v>3</v>
      </c>
      <c r="S7" s="44">
        <v>1.44207E-2</v>
      </c>
      <c r="T7" s="44">
        <v>0</v>
      </c>
      <c r="U7" s="44">
        <v>1.44207E-2</v>
      </c>
      <c r="V7" s="44">
        <v>1.2978006300000001E-2</v>
      </c>
      <c r="W7" s="44">
        <v>-1.5573607560000001E-3</v>
      </c>
      <c r="X7" s="45">
        <v>1.1420645544E-2</v>
      </c>
      <c r="Y7" s="30">
        <f t="shared" si="0"/>
        <v>1.7131139627396274E-3</v>
      </c>
      <c r="Z7" s="30">
        <f t="shared" si="1"/>
        <v>9.7075315812603716E-3</v>
      </c>
    </row>
    <row r="8" spans="1:26" ht="12.95" customHeight="1">
      <c r="A8" s="41" t="s">
        <v>62</v>
      </c>
      <c r="B8" s="41" t="s">
        <v>558</v>
      </c>
      <c r="C8" s="41" t="s">
        <v>60</v>
      </c>
      <c r="D8" s="41" t="s">
        <v>812</v>
      </c>
      <c r="E8" s="41" t="s">
        <v>808</v>
      </c>
      <c r="G8" s="41" t="s">
        <v>558</v>
      </c>
      <c r="J8" s="41" t="s">
        <v>809</v>
      </c>
      <c r="K8" s="41" t="s">
        <v>120</v>
      </c>
      <c r="L8" s="41" t="s">
        <v>810</v>
      </c>
      <c r="N8" s="41" t="s">
        <v>811</v>
      </c>
      <c r="O8" s="42">
        <v>0</v>
      </c>
      <c r="P8" s="43">
        <v>2</v>
      </c>
      <c r="Q8" s="43">
        <v>0</v>
      </c>
      <c r="R8" s="43">
        <v>2</v>
      </c>
      <c r="S8" s="44">
        <v>1.0150000000000001E-2</v>
      </c>
      <c r="T8" s="44">
        <v>0</v>
      </c>
      <c r="U8" s="44">
        <v>1.0150000000000001E-2</v>
      </c>
      <c r="V8" s="44">
        <v>9.134999999999999E-3</v>
      </c>
      <c r="W8" s="44">
        <v>-1.0961999999999999E-3</v>
      </c>
      <c r="X8" s="45">
        <v>8.0388000000000005E-3</v>
      </c>
      <c r="Y8" s="30">
        <f t="shared" si="0"/>
        <v>1.2058320583205834E-3</v>
      </c>
      <c r="Z8" s="30">
        <f t="shared" si="1"/>
        <v>6.8329679416794173E-3</v>
      </c>
    </row>
    <row r="9" spans="1:26" ht="12.95" customHeight="1">
      <c r="A9" s="41" t="s">
        <v>62</v>
      </c>
      <c r="B9" s="41" t="s">
        <v>558</v>
      </c>
      <c r="C9" s="41" t="s">
        <v>60</v>
      </c>
      <c r="D9" s="41" t="s">
        <v>812</v>
      </c>
      <c r="E9" s="41" t="s">
        <v>808</v>
      </c>
      <c r="G9" s="41" t="s">
        <v>558</v>
      </c>
      <c r="J9" s="41" t="s">
        <v>809</v>
      </c>
      <c r="K9" s="41" t="s">
        <v>64</v>
      </c>
      <c r="L9" s="41" t="s">
        <v>810</v>
      </c>
      <c r="N9" s="41" t="s">
        <v>811</v>
      </c>
      <c r="O9" s="42">
        <v>0</v>
      </c>
      <c r="P9" s="43">
        <v>13</v>
      </c>
      <c r="Q9" s="43">
        <v>0</v>
      </c>
      <c r="R9" s="43">
        <v>13</v>
      </c>
      <c r="S9" s="44">
        <v>9.8980699999999991E-2</v>
      </c>
      <c r="T9" s="44">
        <v>0</v>
      </c>
      <c r="U9" s="44">
        <v>9.8980699999999991E-2</v>
      </c>
      <c r="V9" s="44">
        <v>8.9081811000000011E-2</v>
      </c>
      <c r="W9" s="44">
        <v>-1.0689817319999999E-2</v>
      </c>
      <c r="X9" s="45">
        <v>7.8391993679999994E-2</v>
      </c>
      <c r="Y9" s="30">
        <f t="shared" si="0"/>
        <v>1.1758916641166411E-2</v>
      </c>
      <c r="Z9" s="30">
        <f t="shared" si="1"/>
        <v>6.6633077038833588E-2</v>
      </c>
    </row>
    <row r="10" spans="1:26" ht="12.95" customHeight="1">
      <c r="A10" s="41" t="s">
        <v>62</v>
      </c>
      <c r="B10" s="41" t="s">
        <v>558</v>
      </c>
      <c r="C10" s="41" t="s">
        <v>60</v>
      </c>
      <c r="D10" s="41" t="s">
        <v>812</v>
      </c>
      <c r="E10" s="41" t="s">
        <v>808</v>
      </c>
      <c r="G10" s="41" t="s">
        <v>558</v>
      </c>
      <c r="J10" s="41" t="s">
        <v>809</v>
      </c>
      <c r="K10" s="41" t="s">
        <v>70</v>
      </c>
      <c r="L10" s="41" t="s">
        <v>810</v>
      </c>
      <c r="N10" s="41" t="s">
        <v>811</v>
      </c>
      <c r="O10" s="42">
        <v>0</v>
      </c>
      <c r="P10" s="43">
        <v>1</v>
      </c>
      <c r="Q10" s="43">
        <v>0</v>
      </c>
      <c r="R10" s="43">
        <v>1</v>
      </c>
      <c r="S10" s="44">
        <v>4.8300000000000001E-3</v>
      </c>
      <c r="T10" s="44">
        <v>0</v>
      </c>
      <c r="U10" s="44">
        <v>4.8300000000000001E-3</v>
      </c>
      <c r="V10" s="44">
        <v>4.3470000000000002E-3</v>
      </c>
      <c r="W10" s="44">
        <v>-5.2163999999999997E-4</v>
      </c>
      <c r="X10" s="45">
        <v>3.8253599999999999E-3</v>
      </c>
      <c r="Y10" s="30">
        <f t="shared" si="0"/>
        <v>5.7380973809738095E-4</v>
      </c>
      <c r="Z10" s="30">
        <f t="shared" si="1"/>
        <v>3.2515502619026191E-3</v>
      </c>
    </row>
    <row r="11" spans="1:26" ht="12.95" customHeight="1">
      <c r="A11" s="41" t="s">
        <v>62</v>
      </c>
      <c r="B11" s="41" t="s">
        <v>558</v>
      </c>
      <c r="C11" s="41" t="s">
        <v>60</v>
      </c>
      <c r="D11" s="41" t="s">
        <v>812</v>
      </c>
      <c r="E11" s="41" t="s">
        <v>808</v>
      </c>
      <c r="G11" s="41" t="s">
        <v>558</v>
      </c>
      <c r="J11" s="41" t="s">
        <v>809</v>
      </c>
      <c r="K11" s="41" t="s">
        <v>121</v>
      </c>
      <c r="L11" s="41" t="s">
        <v>810</v>
      </c>
      <c r="N11" s="41" t="s">
        <v>811</v>
      </c>
      <c r="O11" s="42">
        <v>0</v>
      </c>
      <c r="P11" s="43">
        <v>1</v>
      </c>
      <c r="Q11" s="43">
        <v>0</v>
      </c>
      <c r="R11" s="43">
        <v>1</v>
      </c>
      <c r="S11" s="44">
        <v>5.6700000000000006E-3</v>
      </c>
      <c r="T11" s="44">
        <v>0</v>
      </c>
      <c r="U11" s="44">
        <v>5.6700000000000006E-3</v>
      </c>
      <c r="V11" s="44">
        <v>5.1029999999999999E-3</v>
      </c>
      <c r="W11" s="44">
        <v>-6.1236000000000005E-4</v>
      </c>
      <c r="X11" s="45">
        <v>4.4906399999999997E-3</v>
      </c>
      <c r="Y11" s="30">
        <f t="shared" si="0"/>
        <v>6.736027360273603E-4</v>
      </c>
      <c r="Z11" s="30">
        <f t="shared" si="1"/>
        <v>3.8170372639726394E-3</v>
      </c>
    </row>
    <row r="12" spans="1:26" ht="12.95" customHeight="1">
      <c r="A12" s="41" t="s">
        <v>62</v>
      </c>
      <c r="B12" s="41" t="s">
        <v>558</v>
      </c>
      <c r="C12" s="41" t="s">
        <v>60</v>
      </c>
      <c r="D12" s="41" t="s">
        <v>812</v>
      </c>
      <c r="E12" s="41" t="s">
        <v>808</v>
      </c>
      <c r="G12" s="41" t="s">
        <v>558</v>
      </c>
      <c r="J12" s="41" t="s">
        <v>809</v>
      </c>
      <c r="K12" s="41" t="s">
        <v>150</v>
      </c>
      <c r="L12" s="41" t="s">
        <v>810</v>
      </c>
      <c r="N12" s="41" t="s">
        <v>811</v>
      </c>
      <c r="O12" s="42">
        <v>0</v>
      </c>
      <c r="P12" s="43">
        <v>1</v>
      </c>
      <c r="Q12" s="43">
        <v>0</v>
      </c>
      <c r="R12" s="43">
        <v>1</v>
      </c>
      <c r="S12" s="44">
        <v>8.4000000000000012E-3</v>
      </c>
      <c r="T12" s="44">
        <v>0</v>
      </c>
      <c r="U12" s="44">
        <v>8.4000000000000012E-3</v>
      </c>
      <c r="V12" s="44">
        <v>7.5600000000000007E-3</v>
      </c>
      <c r="W12" s="44">
        <v>-9.0719999999999993E-4</v>
      </c>
      <c r="X12" s="45">
        <v>6.6527999999999995E-3</v>
      </c>
      <c r="Y12" s="30">
        <f t="shared" si="0"/>
        <v>9.97929979299793E-4</v>
      </c>
      <c r="Z12" s="30">
        <f t="shared" si="1"/>
        <v>5.6548700207002065E-3</v>
      </c>
    </row>
    <row r="13" spans="1:26" ht="12.95" customHeight="1">
      <c r="A13" s="41" t="s">
        <v>62</v>
      </c>
      <c r="B13" s="41" t="s">
        <v>558</v>
      </c>
      <c r="C13" s="41" t="s">
        <v>60</v>
      </c>
      <c r="D13" s="41" t="s">
        <v>812</v>
      </c>
      <c r="E13" s="41" t="s">
        <v>808</v>
      </c>
      <c r="G13" s="41" t="s">
        <v>558</v>
      </c>
      <c r="J13" s="41" t="s">
        <v>809</v>
      </c>
      <c r="K13" s="41" t="s">
        <v>64</v>
      </c>
      <c r="L13" s="41" t="s">
        <v>810</v>
      </c>
      <c r="N13" s="41" t="s">
        <v>811</v>
      </c>
      <c r="O13" s="42">
        <v>0</v>
      </c>
      <c r="P13" s="43">
        <v>2</v>
      </c>
      <c r="Q13" s="43">
        <v>0</v>
      </c>
      <c r="R13" s="43">
        <v>2</v>
      </c>
      <c r="S13" s="44">
        <v>2.31E-3</v>
      </c>
      <c r="T13" s="44">
        <v>0</v>
      </c>
      <c r="U13" s="44">
        <v>2.31E-3</v>
      </c>
      <c r="V13" s="44">
        <v>2.0790000000000001E-3</v>
      </c>
      <c r="W13" s="44">
        <v>-2.4948E-4</v>
      </c>
      <c r="X13" s="45">
        <v>1.8295200000000001E-3</v>
      </c>
      <c r="Y13" s="30">
        <f t="shared" si="0"/>
        <v>2.7443074430744309E-4</v>
      </c>
      <c r="Z13" s="30">
        <f t="shared" si="1"/>
        <v>1.5550892556925569E-3</v>
      </c>
    </row>
    <row r="14" spans="1:26" ht="12.95" customHeight="1">
      <c r="A14" s="41" t="s">
        <v>62</v>
      </c>
      <c r="B14" s="41" t="s">
        <v>558</v>
      </c>
      <c r="C14" s="41" t="s">
        <v>60</v>
      </c>
      <c r="D14" s="41" t="s">
        <v>812</v>
      </c>
      <c r="E14" s="41" t="s">
        <v>808</v>
      </c>
      <c r="G14" s="41" t="s">
        <v>558</v>
      </c>
      <c r="J14" s="41" t="s">
        <v>809</v>
      </c>
      <c r="K14" s="41" t="s">
        <v>134</v>
      </c>
      <c r="L14" s="41" t="s">
        <v>810</v>
      </c>
      <c r="N14" s="41" t="s">
        <v>811</v>
      </c>
      <c r="O14" s="42">
        <v>0</v>
      </c>
      <c r="P14" s="43">
        <v>2</v>
      </c>
      <c r="Q14" s="43">
        <v>0</v>
      </c>
      <c r="R14" s="43">
        <v>2</v>
      </c>
      <c r="S14" s="44">
        <v>2.1000000000000001E-4</v>
      </c>
      <c r="T14" s="44">
        <v>0</v>
      </c>
      <c r="U14" s="44">
        <v>2.1000000000000001E-4</v>
      </c>
      <c r="V14" s="44">
        <v>1.8899999999999999E-4</v>
      </c>
      <c r="W14" s="44">
        <v>-2.268E-5</v>
      </c>
      <c r="X14" s="45">
        <v>1.6631999999999999E-4</v>
      </c>
      <c r="Y14" s="30">
        <f t="shared" si="0"/>
        <v>2.4948249482494826E-5</v>
      </c>
      <c r="Z14" s="30">
        <f t="shared" si="1"/>
        <v>1.4137175051750516E-4</v>
      </c>
    </row>
    <row r="15" spans="1:26" ht="12.95" customHeight="1">
      <c r="A15" s="41" t="s">
        <v>62</v>
      </c>
      <c r="B15" s="41" t="s">
        <v>558</v>
      </c>
      <c r="C15" s="41" t="s">
        <v>60</v>
      </c>
      <c r="D15" s="41" t="s">
        <v>812</v>
      </c>
      <c r="E15" s="41" t="s">
        <v>808</v>
      </c>
      <c r="G15" s="41" t="s">
        <v>558</v>
      </c>
      <c r="J15" s="41" t="s">
        <v>809</v>
      </c>
      <c r="K15" s="41" t="s">
        <v>621</v>
      </c>
      <c r="L15" s="41" t="s">
        <v>810</v>
      </c>
      <c r="N15" s="41" t="s">
        <v>811</v>
      </c>
      <c r="O15" s="42">
        <v>0</v>
      </c>
      <c r="P15" s="43">
        <v>1</v>
      </c>
      <c r="Q15" s="43">
        <v>0</v>
      </c>
      <c r="R15" s="43">
        <v>1</v>
      </c>
      <c r="S15" s="44">
        <v>4.8999999999999998E-3</v>
      </c>
      <c r="T15" s="44">
        <v>0</v>
      </c>
      <c r="U15" s="44">
        <v>4.8999999999999998E-3</v>
      </c>
      <c r="V15" s="44">
        <v>4.4100000000000007E-3</v>
      </c>
      <c r="W15" s="44">
        <v>-5.2919999999999996E-4</v>
      </c>
      <c r="X15" s="45">
        <v>3.8807999999999998E-3</v>
      </c>
      <c r="Y15" s="30">
        <f t="shared" si="0"/>
        <v>5.8212582125821255E-4</v>
      </c>
      <c r="Z15" s="30">
        <f t="shared" si="1"/>
        <v>3.2986741787417871E-3</v>
      </c>
    </row>
    <row r="16" spans="1:26" ht="12.95" customHeight="1">
      <c r="A16" s="41" t="s">
        <v>62</v>
      </c>
      <c r="B16" s="41" t="s">
        <v>558</v>
      </c>
      <c r="C16" s="41" t="s">
        <v>60</v>
      </c>
      <c r="D16" s="41" t="s">
        <v>812</v>
      </c>
      <c r="E16" s="41" t="s">
        <v>808</v>
      </c>
      <c r="G16" s="41" t="s">
        <v>558</v>
      </c>
      <c r="J16" s="41" t="s">
        <v>809</v>
      </c>
      <c r="K16" s="41" t="s">
        <v>120</v>
      </c>
      <c r="L16" s="41" t="s">
        <v>810</v>
      </c>
      <c r="N16" s="41" t="s">
        <v>811</v>
      </c>
      <c r="O16" s="42">
        <v>0</v>
      </c>
      <c r="P16" s="43">
        <v>2</v>
      </c>
      <c r="Q16" s="43">
        <v>0</v>
      </c>
      <c r="R16" s="43">
        <v>2</v>
      </c>
      <c r="S16" s="44">
        <v>6.9999999999999999E-4</v>
      </c>
      <c r="T16" s="44">
        <v>0</v>
      </c>
      <c r="U16" s="44">
        <v>6.9999999999999999E-4</v>
      </c>
      <c r="V16" s="44">
        <v>6.3000000000000003E-4</v>
      </c>
      <c r="W16" s="44">
        <v>-7.5599999999999994E-5</v>
      </c>
      <c r="X16" s="45">
        <v>5.5439999999999992E-4</v>
      </c>
      <c r="Y16" s="30">
        <f t="shared" si="0"/>
        <v>8.3160831608316074E-5</v>
      </c>
      <c r="Z16" s="30">
        <f t="shared" si="1"/>
        <v>4.7123916839168388E-4</v>
      </c>
    </row>
    <row r="17" spans="1:26" ht="12.95" customHeight="1">
      <c r="A17" s="41" t="s">
        <v>62</v>
      </c>
      <c r="B17" s="41" t="s">
        <v>558</v>
      </c>
      <c r="C17" s="41" t="s">
        <v>60</v>
      </c>
      <c r="D17" s="41" t="s">
        <v>812</v>
      </c>
      <c r="E17" s="41" t="s">
        <v>808</v>
      </c>
      <c r="G17" s="41" t="s">
        <v>558</v>
      </c>
      <c r="J17" s="41" t="s">
        <v>809</v>
      </c>
      <c r="K17" s="41" t="s">
        <v>74</v>
      </c>
      <c r="L17" s="41" t="s">
        <v>810</v>
      </c>
      <c r="N17" s="41" t="s">
        <v>811</v>
      </c>
      <c r="O17" s="42">
        <v>0</v>
      </c>
      <c r="P17" s="43">
        <v>1</v>
      </c>
      <c r="Q17" s="43">
        <v>0</v>
      </c>
      <c r="R17" s="43">
        <v>1</v>
      </c>
      <c r="S17" s="44">
        <v>8.4000000000000003E-4</v>
      </c>
      <c r="T17" s="44">
        <v>0</v>
      </c>
      <c r="U17" s="44">
        <v>8.4000000000000003E-4</v>
      </c>
      <c r="V17" s="44">
        <v>7.5599999999999994E-4</v>
      </c>
      <c r="W17" s="44">
        <v>-9.0719999999999999E-5</v>
      </c>
      <c r="X17" s="45">
        <v>6.6527999999999997E-4</v>
      </c>
      <c r="Y17" s="30">
        <f t="shared" si="0"/>
        <v>9.9792997929979302E-5</v>
      </c>
      <c r="Z17" s="30">
        <f t="shared" si="1"/>
        <v>5.6548700207002063E-4</v>
      </c>
    </row>
    <row r="18" spans="1:26" ht="12.95" customHeight="1">
      <c r="A18" s="41" t="s">
        <v>62</v>
      </c>
      <c r="B18" s="41" t="s">
        <v>813</v>
      </c>
      <c r="C18" s="41" t="s">
        <v>60</v>
      </c>
      <c r="D18" s="41" t="s">
        <v>537</v>
      </c>
      <c r="E18" s="41" t="s">
        <v>808</v>
      </c>
      <c r="G18" s="41" t="s">
        <v>813</v>
      </c>
      <c r="J18" s="41" t="s">
        <v>814</v>
      </c>
      <c r="K18" s="41" t="s">
        <v>64</v>
      </c>
      <c r="L18" s="41" t="s">
        <v>810</v>
      </c>
      <c r="N18" s="41" t="s">
        <v>811</v>
      </c>
      <c r="O18" s="42">
        <v>0</v>
      </c>
      <c r="P18" s="43">
        <v>1</v>
      </c>
      <c r="Q18" s="43">
        <v>0</v>
      </c>
      <c r="R18" s="43">
        <v>1</v>
      </c>
      <c r="S18" s="44">
        <v>9.6284999999999999E-3</v>
      </c>
      <c r="T18" s="44">
        <v>0</v>
      </c>
      <c r="U18" s="44">
        <v>9.6284999999999999E-3</v>
      </c>
      <c r="V18" s="44">
        <v>8.6659490283323998E-3</v>
      </c>
      <c r="W18" s="44">
        <v>-1.0399138833999001E-3</v>
      </c>
      <c r="X18" s="45">
        <v>7.6260351449324998E-3</v>
      </c>
      <c r="Y18" s="30">
        <f t="shared" si="0"/>
        <v>1.1439167109069841E-3</v>
      </c>
      <c r="Z18" s="30">
        <f t="shared" si="1"/>
        <v>6.4821184340255154E-3</v>
      </c>
    </row>
    <row r="19" spans="1:26" ht="12.95" customHeight="1">
      <c r="A19" s="41" t="s">
        <v>62</v>
      </c>
      <c r="B19" s="41" t="s">
        <v>540</v>
      </c>
      <c r="C19" s="41" t="s">
        <v>60</v>
      </c>
      <c r="D19" s="41" t="s">
        <v>815</v>
      </c>
      <c r="E19" s="41" t="s">
        <v>808</v>
      </c>
      <c r="G19" s="41" t="s">
        <v>540</v>
      </c>
      <c r="J19" s="41" t="s">
        <v>814</v>
      </c>
      <c r="K19" s="41" t="s">
        <v>64</v>
      </c>
      <c r="L19" s="41" t="s">
        <v>810</v>
      </c>
      <c r="N19" s="41" t="s">
        <v>811</v>
      </c>
      <c r="O19" s="42">
        <v>0</v>
      </c>
      <c r="P19" s="43">
        <v>1</v>
      </c>
      <c r="Q19" s="43">
        <v>0</v>
      </c>
      <c r="R19" s="43">
        <v>1</v>
      </c>
      <c r="S19" s="44">
        <v>9.6284999999999999E-3</v>
      </c>
      <c r="T19" s="44">
        <v>0</v>
      </c>
      <c r="U19" s="44">
        <v>9.6284999999999999E-3</v>
      </c>
      <c r="V19" s="44">
        <v>8.6659490283323998E-3</v>
      </c>
      <c r="W19" s="44">
        <v>-1.0399138833999001E-3</v>
      </c>
      <c r="X19" s="45">
        <v>7.6260351449324998E-3</v>
      </c>
      <c r="Y19" s="30">
        <f t="shared" si="0"/>
        <v>1.1439167109069841E-3</v>
      </c>
      <c r="Z19" s="30">
        <f t="shared" si="1"/>
        <v>6.4821184340255154E-3</v>
      </c>
    </row>
    <row r="20" spans="1:26" ht="12.95" customHeight="1">
      <c r="A20" s="41" t="s">
        <v>62</v>
      </c>
      <c r="B20" s="41" t="s">
        <v>816</v>
      </c>
      <c r="C20" s="41" t="s">
        <v>60</v>
      </c>
      <c r="D20" s="41" t="s">
        <v>817</v>
      </c>
      <c r="E20" s="41" t="s">
        <v>808</v>
      </c>
      <c r="G20" s="41" t="s">
        <v>816</v>
      </c>
      <c r="J20" s="41" t="s">
        <v>818</v>
      </c>
      <c r="K20" s="41" t="s">
        <v>819</v>
      </c>
      <c r="L20" s="41" t="s">
        <v>810</v>
      </c>
      <c r="N20" s="41" t="s">
        <v>811</v>
      </c>
      <c r="O20" s="42">
        <v>0</v>
      </c>
      <c r="P20" s="43">
        <v>1</v>
      </c>
      <c r="Q20" s="43">
        <v>0</v>
      </c>
      <c r="R20" s="43">
        <v>1</v>
      </c>
      <c r="S20" s="44">
        <v>5.978E-4</v>
      </c>
      <c r="T20" s="44">
        <v>0</v>
      </c>
      <c r="U20" s="44">
        <v>5.978E-4</v>
      </c>
      <c r="V20" s="44">
        <v>5.3802000000000006E-4</v>
      </c>
      <c r="W20" s="44">
        <v>-6.4562399999999997E-5</v>
      </c>
      <c r="X20" s="45">
        <v>4.7345760000000003E-4</v>
      </c>
      <c r="Y20" s="30">
        <f t="shared" si="0"/>
        <v>7.1019350193501942E-5</v>
      </c>
      <c r="Z20" s="30">
        <f t="shared" si="1"/>
        <v>4.024382498064981E-4</v>
      </c>
    </row>
    <row r="21" spans="1:26" ht="12.95" customHeight="1">
      <c r="A21" s="41" t="s">
        <v>62</v>
      </c>
      <c r="B21" s="41" t="s">
        <v>816</v>
      </c>
      <c r="C21" s="41" t="s">
        <v>60</v>
      </c>
      <c r="D21" s="41" t="s">
        <v>817</v>
      </c>
      <c r="E21" s="41" t="s">
        <v>808</v>
      </c>
      <c r="G21" s="41" t="s">
        <v>816</v>
      </c>
      <c r="J21" s="41" t="s">
        <v>818</v>
      </c>
      <c r="K21" s="41" t="s">
        <v>819</v>
      </c>
      <c r="L21" s="41" t="s">
        <v>810</v>
      </c>
      <c r="N21" s="41" t="s">
        <v>811</v>
      </c>
      <c r="O21" s="42">
        <v>0</v>
      </c>
      <c r="P21" s="43">
        <v>1</v>
      </c>
      <c r="Q21" s="43">
        <v>0</v>
      </c>
      <c r="R21" s="43">
        <v>1</v>
      </c>
      <c r="S21" s="44">
        <v>6.4140999999999998E-3</v>
      </c>
      <c r="T21" s="44">
        <v>0</v>
      </c>
      <c r="U21" s="44">
        <v>6.4140999999999998E-3</v>
      </c>
      <c r="V21" s="44">
        <v>5.7726900000000005E-3</v>
      </c>
      <c r="W21" s="44">
        <v>-6.9272280000000006E-4</v>
      </c>
      <c r="X21" s="45">
        <v>5.0799672000000004E-3</v>
      </c>
      <c r="Y21" s="30">
        <f t="shared" si="0"/>
        <v>7.6200270002700036E-4</v>
      </c>
      <c r="Z21" s="30">
        <f t="shared" si="1"/>
        <v>4.3179644999730002E-3</v>
      </c>
    </row>
    <row r="22" spans="1:26" ht="12.95" customHeight="1">
      <c r="A22" s="41" t="s">
        <v>62</v>
      </c>
      <c r="B22" s="41" t="s">
        <v>816</v>
      </c>
      <c r="C22" s="41" t="s">
        <v>60</v>
      </c>
      <c r="D22" s="41" t="s">
        <v>817</v>
      </c>
      <c r="E22" s="41" t="s">
        <v>808</v>
      </c>
      <c r="G22" s="41" t="s">
        <v>816</v>
      </c>
      <c r="J22" s="41" t="s">
        <v>818</v>
      </c>
      <c r="K22" s="41" t="s">
        <v>281</v>
      </c>
      <c r="L22" s="41" t="s">
        <v>810</v>
      </c>
      <c r="N22" s="41" t="s">
        <v>811</v>
      </c>
      <c r="O22" s="42">
        <v>0</v>
      </c>
      <c r="P22" s="43">
        <v>1</v>
      </c>
      <c r="Q22" s="43">
        <v>0</v>
      </c>
      <c r="R22" s="43">
        <v>1</v>
      </c>
      <c r="S22" s="44">
        <v>1.2782E-3</v>
      </c>
      <c r="T22" s="44">
        <v>0</v>
      </c>
      <c r="U22" s="44">
        <v>1.2782E-3</v>
      </c>
      <c r="V22" s="44">
        <v>1.1503800000000001E-3</v>
      </c>
      <c r="W22" s="44">
        <v>-1.3804560000000001E-4</v>
      </c>
      <c r="X22" s="45">
        <v>1.0123344000000001E-3</v>
      </c>
      <c r="Y22" s="30">
        <f t="shared" si="0"/>
        <v>1.5185167851678518E-4</v>
      </c>
      <c r="Z22" s="30">
        <f t="shared" si="1"/>
        <v>8.6048272148321484E-4</v>
      </c>
    </row>
    <row r="23" spans="1:26" ht="12.95" customHeight="1">
      <c r="A23" s="41" t="s">
        <v>62</v>
      </c>
      <c r="B23" s="41" t="s">
        <v>816</v>
      </c>
      <c r="C23" s="41" t="s">
        <v>60</v>
      </c>
      <c r="D23" s="41" t="s">
        <v>817</v>
      </c>
      <c r="E23" s="41" t="s">
        <v>808</v>
      </c>
      <c r="G23" s="41" t="s">
        <v>816</v>
      </c>
      <c r="J23" s="41" t="s">
        <v>818</v>
      </c>
      <c r="K23" s="41" t="s">
        <v>281</v>
      </c>
      <c r="L23" s="41" t="s">
        <v>810</v>
      </c>
      <c r="N23" s="41" t="s">
        <v>811</v>
      </c>
      <c r="O23" s="42">
        <v>0</v>
      </c>
      <c r="P23" s="43">
        <v>1</v>
      </c>
      <c r="Q23" s="43">
        <v>0</v>
      </c>
      <c r="R23" s="43">
        <v>1</v>
      </c>
      <c r="S23" s="44">
        <v>1.2256999999999999E-3</v>
      </c>
      <c r="T23" s="44">
        <v>0</v>
      </c>
      <c r="U23" s="44">
        <v>1.2256999999999999E-3</v>
      </c>
      <c r="V23" s="44">
        <v>1.1031300000000001E-3</v>
      </c>
      <c r="W23" s="44">
        <v>-1.3237559999999999E-4</v>
      </c>
      <c r="X23" s="45">
        <v>9.7075440000000002E-4</v>
      </c>
      <c r="Y23" s="30">
        <f t="shared" si="0"/>
        <v>1.4561461614616148E-4</v>
      </c>
      <c r="Z23" s="30">
        <f t="shared" si="1"/>
        <v>8.2513978385383852E-4</v>
      </c>
    </row>
    <row r="24" spans="1:26" ht="12.95" customHeight="1">
      <c r="A24" s="41" t="s">
        <v>62</v>
      </c>
      <c r="B24" s="41" t="s">
        <v>816</v>
      </c>
      <c r="C24" s="41" t="s">
        <v>60</v>
      </c>
      <c r="D24" s="41" t="s">
        <v>817</v>
      </c>
      <c r="E24" s="41" t="s">
        <v>808</v>
      </c>
      <c r="G24" s="41" t="s">
        <v>816</v>
      </c>
      <c r="J24" s="41" t="s">
        <v>818</v>
      </c>
      <c r="K24" s="41" t="s">
        <v>121</v>
      </c>
      <c r="L24" s="41" t="s">
        <v>810</v>
      </c>
      <c r="N24" s="41" t="s">
        <v>811</v>
      </c>
      <c r="O24" s="42">
        <v>0</v>
      </c>
      <c r="P24" s="43">
        <v>1</v>
      </c>
      <c r="Q24" s="43">
        <v>0</v>
      </c>
      <c r="R24" s="43">
        <v>1</v>
      </c>
      <c r="S24" s="44">
        <v>1.1312E-3</v>
      </c>
      <c r="T24" s="44">
        <v>0</v>
      </c>
      <c r="U24" s="44">
        <v>1.1312E-3</v>
      </c>
      <c r="V24" s="44">
        <v>1.01808E-3</v>
      </c>
      <c r="W24" s="44">
        <v>-1.221696E-4</v>
      </c>
      <c r="X24" s="45">
        <v>8.9591040000000001E-4</v>
      </c>
      <c r="Y24" s="30">
        <f t="shared" si="0"/>
        <v>1.3438790387903878E-4</v>
      </c>
      <c r="Z24" s="30">
        <f t="shared" si="1"/>
        <v>7.615224961209612E-4</v>
      </c>
    </row>
    <row r="25" spans="1:26" ht="12.95" customHeight="1">
      <c r="A25" s="41" t="s">
        <v>62</v>
      </c>
      <c r="B25" s="41" t="s">
        <v>816</v>
      </c>
      <c r="C25" s="41" t="s">
        <v>60</v>
      </c>
      <c r="D25" s="41" t="s">
        <v>817</v>
      </c>
      <c r="E25" s="41" t="s">
        <v>808</v>
      </c>
      <c r="G25" s="41" t="s">
        <v>816</v>
      </c>
      <c r="J25" s="41" t="s">
        <v>818</v>
      </c>
      <c r="K25" s="41" t="s">
        <v>150</v>
      </c>
      <c r="L25" s="41" t="s">
        <v>810</v>
      </c>
      <c r="N25" s="41" t="s">
        <v>811</v>
      </c>
      <c r="O25" s="42">
        <v>0</v>
      </c>
      <c r="P25" s="43">
        <v>2</v>
      </c>
      <c r="Q25" s="43">
        <v>0</v>
      </c>
      <c r="R25" s="43">
        <v>2</v>
      </c>
      <c r="S25" s="44">
        <v>2.3393999999999997E-3</v>
      </c>
      <c r="T25" s="44">
        <v>0</v>
      </c>
      <c r="U25" s="44">
        <v>2.3393999999999997E-3</v>
      </c>
      <c r="V25" s="44">
        <v>2.10546E-3</v>
      </c>
      <c r="W25" s="44">
        <v>-2.5265520000000003E-4</v>
      </c>
      <c r="X25" s="45">
        <v>1.8528048000000001E-3</v>
      </c>
      <c r="Y25" s="30">
        <f t="shared" si="0"/>
        <v>2.7792349923499234E-4</v>
      </c>
      <c r="Z25" s="30">
        <f t="shared" si="1"/>
        <v>1.5748813007650077E-3</v>
      </c>
    </row>
    <row r="26" spans="1:26" ht="12.95" customHeight="1">
      <c r="A26" s="41" t="s">
        <v>62</v>
      </c>
      <c r="B26" s="41" t="s">
        <v>816</v>
      </c>
      <c r="C26" s="41" t="s">
        <v>60</v>
      </c>
      <c r="D26" s="41" t="s">
        <v>817</v>
      </c>
      <c r="E26" s="41" t="s">
        <v>808</v>
      </c>
      <c r="G26" s="41" t="s">
        <v>816</v>
      </c>
      <c r="J26" s="41" t="s">
        <v>818</v>
      </c>
      <c r="K26" s="41" t="s">
        <v>74</v>
      </c>
      <c r="L26" s="41" t="s">
        <v>810</v>
      </c>
      <c r="N26" s="41" t="s">
        <v>811</v>
      </c>
      <c r="O26" s="42">
        <v>0</v>
      </c>
      <c r="P26" s="43">
        <v>1</v>
      </c>
      <c r="Q26" s="43">
        <v>0</v>
      </c>
      <c r="R26" s="43">
        <v>1</v>
      </c>
      <c r="S26" s="44">
        <v>9.5648E-3</v>
      </c>
      <c r="T26" s="44">
        <v>0</v>
      </c>
      <c r="U26" s="44">
        <v>9.5648E-3</v>
      </c>
      <c r="V26" s="44">
        <v>8.6083200000000009E-3</v>
      </c>
      <c r="W26" s="44">
        <v>-1.0329984E-3</v>
      </c>
      <c r="X26" s="45">
        <v>7.5753216000000005E-3</v>
      </c>
      <c r="Y26" s="30">
        <f t="shared" si="0"/>
        <v>1.1363096030960311E-3</v>
      </c>
      <c r="Z26" s="30">
        <f t="shared" si="1"/>
        <v>6.4390119969039697E-3</v>
      </c>
    </row>
    <row r="27" spans="1:26" ht="12.95" customHeight="1">
      <c r="A27" s="41" t="s">
        <v>62</v>
      </c>
      <c r="B27" s="41" t="s">
        <v>820</v>
      </c>
      <c r="C27" s="41" t="s">
        <v>60</v>
      </c>
      <c r="D27" s="41" t="s">
        <v>61</v>
      </c>
      <c r="E27" s="41" t="s">
        <v>808</v>
      </c>
      <c r="G27" s="41" t="s">
        <v>820</v>
      </c>
      <c r="J27" s="41" t="s">
        <v>818</v>
      </c>
      <c r="K27" s="41" t="s">
        <v>821</v>
      </c>
      <c r="L27" s="41" t="s">
        <v>810</v>
      </c>
      <c r="N27" s="41" t="s">
        <v>811</v>
      </c>
      <c r="O27" s="42">
        <v>0</v>
      </c>
      <c r="P27" s="43">
        <v>6</v>
      </c>
      <c r="Q27" s="43">
        <v>0</v>
      </c>
      <c r="R27" s="43">
        <v>6</v>
      </c>
      <c r="S27" s="44">
        <v>4.0429199999999998E-2</v>
      </c>
      <c r="T27" s="44">
        <v>0</v>
      </c>
      <c r="U27" s="44">
        <v>4.0429199999999998E-2</v>
      </c>
      <c r="V27" s="44">
        <v>3.638628E-2</v>
      </c>
      <c r="W27" s="44">
        <v>-4.3663536000000001E-3</v>
      </c>
      <c r="X27" s="45">
        <v>3.2019926400000003E-2</v>
      </c>
      <c r="Y27" s="30">
        <f t="shared" si="0"/>
        <v>4.8030369903699043E-3</v>
      </c>
      <c r="Z27" s="30">
        <f t="shared" si="1"/>
        <v>2.7216889409630098E-2</v>
      </c>
    </row>
    <row r="28" spans="1:26" ht="12.95" customHeight="1">
      <c r="A28" s="41" t="s">
        <v>62</v>
      </c>
      <c r="B28" s="41" t="s">
        <v>820</v>
      </c>
      <c r="C28" s="41" t="s">
        <v>60</v>
      </c>
      <c r="D28" s="41" t="s">
        <v>61</v>
      </c>
      <c r="E28" s="41" t="s">
        <v>808</v>
      </c>
      <c r="G28" s="41" t="s">
        <v>820</v>
      </c>
      <c r="J28" s="41" t="s">
        <v>818</v>
      </c>
      <c r="K28" s="41" t="s">
        <v>821</v>
      </c>
      <c r="L28" s="41" t="s">
        <v>810</v>
      </c>
      <c r="N28" s="41" t="s">
        <v>811</v>
      </c>
      <c r="O28" s="42">
        <v>0</v>
      </c>
      <c r="P28" s="43">
        <v>1</v>
      </c>
      <c r="Q28" s="43">
        <v>0</v>
      </c>
      <c r="R28" s="43">
        <v>1</v>
      </c>
      <c r="S28" s="44">
        <v>5.1709E-3</v>
      </c>
      <c r="T28" s="44">
        <v>0</v>
      </c>
      <c r="U28" s="44">
        <v>5.1709E-3</v>
      </c>
      <c r="V28" s="44">
        <v>4.6538100000000004E-3</v>
      </c>
      <c r="W28" s="44">
        <v>-5.5845720000000001E-4</v>
      </c>
      <c r="X28" s="45">
        <v>4.0953528000000003E-3</v>
      </c>
      <c r="Y28" s="30">
        <f t="shared" si="0"/>
        <v>6.1430906309063098E-4</v>
      </c>
      <c r="Z28" s="30">
        <f t="shared" si="1"/>
        <v>3.4810437369093691E-3</v>
      </c>
    </row>
    <row r="29" spans="1:26" ht="12.95" customHeight="1">
      <c r="A29" s="41" t="s">
        <v>62</v>
      </c>
      <c r="B29" s="41" t="s">
        <v>820</v>
      </c>
      <c r="C29" s="41" t="s">
        <v>60</v>
      </c>
      <c r="D29" s="41" t="s">
        <v>61</v>
      </c>
      <c r="E29" s="41" t="s">
        <v>808</v>
      </c>
      <c r="G29" s="41" t="s">
        <v>820</v>
      </c>
      <c r="J29" s="41" t="s">
        <v>818</v>
      </c>
      <c r="K29" s="41" t="s">
        <v>822</v>
      </c>
      <c r="L29" s="41" t="s">
        <v>810</v>
      </c>
      <c r="N29" s="41" t="s">
        <v>811</v>
      </c>
      <c r="O29" s="42">
        <v>0</v>
      </c>
      <c r="P29" s="43">
        <v>2</v>
      </c>
      <c r="Q29" s="43">
        <v>0</v>
      </c>
      <c r="R29" s="43">
        <v>2</v>
      </c>
      <c r="S29" s="44">
        <v>1.1689999999999999E-3</v>
      </c>
      <c r="T29" s="44">
        <v>0</v>
      </c>
      <c r="U29" s="44">
        <v>1.1689999999999999E-3</v>
      </c>
      <c r="V29" s="44">
        <v>1.0521E-3</v>
      </c>
      <c r="W29" s="44">
        <v>-1.2625200000000001E-4</v>
      </c>
      <c r="X29" s="45">
        <v>9.2584800000000006E-4</v>
      </c>
      <c r="Y29" s="30">
        <f t="shared" si="0"/>
        <v>1.3887858878588788E-4</v>
      </c>
      <c r="Z29" s="30">
        <f t="shared" si="1"/>
        <v>7.8696941121411223E-4</v>
      </c>
    </row>
    <row r="30" spans="1:26" ht="12.95" customHeight="1">
      <c r="A30" s="41" t="s">
        <v>62</v>
      </c>
      <c r="B30" s="41" t="s">
        <v>820</v>
      </c>
      <c r="C30" s="41" t="s">
        <v>60</v>
      </c>
      <c r="D30" s="41" t="s">
        <v>61</v>
      </c>
      <c r="E30" s="41" t="s">
        <v>808</v>
      </c>
      <c r="G30" s="41" t="s">
        <v>820</v>
      </c>
      <c r="J30" s="41" t="s">
        <v>818</v>
      </c>
      <c r="K30" s="41" t="s">
        <v>134</v>
      </c>
      <c r="L30" s="41" t="s">
        <v>810</v>
      </c>
      <c r="N30" s="41" t="s">
        <v>811</v>
      </c>
      <c r="O30" s="42">
        <v>0</v>
      </c>
      <c r="P30" s="43">
        <v>1</v>
      </c>
      <c r="Q30" s="43">
        <v>0</v>
      </c>
      <c r="R30" s="43">
        <v>1</v>
      </c>
      <c r="S30" s="44">
        <v>1.0242399999999999E-2</v>
      </c>
      <c r="T30" s="44">
        <v>0</v>
      </c>
      <c r="U30" s="44">
        <v>1.0242399999999999E-2</v>
      </c>
      <c r="V30" s="44">
        <v>9.2181599999999995E-3</v>
      </c>
      <c r="W30" s="44">
        <v>-1.1061792E-3</v>
      </c>
      <c r="X30" s="45">
        <v>8.1119807999999998E-3</v>
      </c>
      <c r="Y30" s="30">
        <f t="shared" si="0"/>
        <v>1.2168092880928808E-3</v>
      </c>
      <c r="Z30" s="30">
        <f t="shared" si="1"/>
        <v>6.8951715119071194E-3</v>
      </c>
    </row>
    <row r="31" spans="1:26" ht="12.95" customHeight="1">
      <c r="A31" s="41" t="s">
        <v>62</v>
      </c>
      <c r="B31" s="41" t="s">
        <v>820</v>
      </c>
      <c r="C31" s="41" t="s">
        <v>60</v>
      </c>
      <c r="D31" s="41" t="s">
        <v>61</v>
      </c>
      <c r="E31" s="41" t="s">
        <v>808</v>
      </c>
      <c r="G31" s="41" t="s">
        <v>820</v>
      </c>
      <c r="J31" s="41" t="s">
        <v>818</v>
      </c>
      <c r="K31" s="41" t="s">
        <v>819</v>
      </c>
      <c r="L31" s="41" t="s">
        <v>810</v>
      </c>
      <c r="N31" s="41" t="s">
        <v>811</v>
      </c>
      <c r="O31" s="42">
        <v>0</v>
      </c>
      <c r="P31" s="43">
        <v>1</v>
      </c>
      <c r="Q31" s="43">
        <v>0</v>
      </c>
      <c r="R31" s="43">
        <v>1</v>
      </c>
      <c r="S31" s="44">
        <v>6.4140999999999998E-3</v>
      </c>
      <c r="T31" s="44">
        <v>0</v>
      </c>
      <c r="U31" s="44">
        <v>6.4140999999999998E-3</v>
      </c>
      <c r="V31" s="44">
        <v>5.7726900000000005E-3</v>
      </c>
      <c r="W31" s="44">
        <v>-6.9272280000000006E-4</v>
      </c>
      <c r="X31" s="45">
        <v>5.0799672000000004E-3</v>
      </c>
      <c r="Y31" s="30">
        <f t="shared" si="0"/>
        <v>7.6200270002700036E-4</v>
      </c>
      <c r="Z31" s="30">
        <f t="shared" si="1"/>
        <v>4.3179644999730002E-3</v>
      </c>
    </row>
    <row r="32" spans="1:26" ht="12.95" customHeight="1">
      <c r="A32" s="41" t="s">
        <v>62</v>
      </c>
      <c r="B32" s="41" t="s">
        <v>820</v>
      </c>
      <c r="C32" s="41" t="s">
        <v>60</v>
      </c>
      <c r="D32" s="41" t="s">
        <v>61</v>
      </c>
      <c r="E32" s="41" t="s">
        <v>808</v>
      </c>
      <c r="G32" s="41" t="s">
        <v>820</v>
      </c>
      <c r="J32" s="41" t="s">
        <v>818</v>
      </c>
      <c r="K32" s="41" t="s">
        <v>138</v>
      </c>
      <c r="L32" s="41" t="s">
        <v>810</v>
      </c>
      <c r="N32" s="41" t="s">
        <v>811</v>
      </c>
      <c r="O32" s="42">
        <v>0</v>
      </c>
      <c r="P32" s="43">
        <v>18</v>
      </c>
      <c r="Q32" s="43">
        <v>0</v>
      </c>
      <c r="R32" s="43">
        <v>18</v>
      </c>
      <c r="S32" s="44">
        <v>1.6997399999999999E-2</v>
      </c>
      <c r="T32" s="44">
        <v>0</v>
      </c>
      <c r="U32" s="44">
        <v>1.6997399999999999E-2</v>
      </c>
      <c r="V32" s="44">
        <v>1.5297660000000001E-2</v>
      </c>
      <c r="W32" s="44">
        <v>-1.8357192E-3</v>
      </c>
      <c r="X32" s="45">
        <v>1.3461940800000001E-2</v>
      </c>
      <c r="Y32" s="30">
        <f t="shared" si="0"/>
        <v>2.0193113131131311E-3</v>
      </c>
      <c r="Z32" s="30">
        <f t="shared" si="1"/>
        <v>1.144262948688687E-2</v>
      </c>
    </row>
    <row r="33" spans="1:26" ht="12.95" customHeight="1">
      <c r="A33" s="41" t="s">
        <v>62</v>
      </c>
      <c r="B33" s="41" t="s">
        <v>820</v>
      </c>
      <c r="C33" s="41" t="s">
        <v>60</v>
      </c>
      <c r="D33" s="41" t="s">
        <v>61</v>
      </c>
      <c r="E33" s="41" t="s">
        <v>808</v>
      </c>
      <c r="G33" s="41" t="s">
        <v>820</v>
      </c>
      <c r="J33" s="41" t="s">
        <v>818</v>
      </c>
      <c r="K33" s="41" t="s">
        <v>138</v>
      </c>
      <c r="L33" s="41" t="s">
        <v>810</v>
      </c>
      <c r="N33" s="41" t="s">
        <v>811</v>
      </c>
      <c r="O33" s="42">
        <v>0</v>
      </c>
      <c r="P33" s="43">
        <v>3</v>
      </c>
      <c r="Q33" s="43">
        <v>0</v>
      </c>
      <c r="R33" s="43">
        <v>3</v>
      </c>
      <c r="S33" s="44">
        <v>3.8345999999999998E-2</v>
      </c>
      <c r="T33" s="44">
        <v>0</v>
      </c>
      <c r="U33" s="44">
        <v>3.8345999999999998E-2</v>
      </c>
      <c r="V33" s="44">
        <v>3.4511399999999998E-2</v>
      </c>
      <c r="W33" s="44">
        <v>-4.1413680000000003E-3</v>
      </c>
      <c r="X33" s="45">
        <v>3.0370032000000002E-2</v>
      </c>
      <c r="Y33" s="30">
        <f t="shared" si="0"/>
        <v>4.5555503555035556E-3</v>
      </c>
      <c r="Z33" s="30">
        <f t="shared" si="1"/>
        <v>2.5814481644496446E-2</v>
      </c>
    </row>
    <row r="34" spans="1:26" ht="12.95" customHeight="1">
      <c r="A34" s="41" t="s">
        <v>62</v>
      </c>
      <c r="B34" s="41" t="s">
        <v>820</v>
      </c>
      <c r="C34" s="41" t="s">
        <v>60</v>
      </c>
      <c r="D34" s="41" t="s">
        <v>61</v>
      </c>
      <c r="E34" s="41" t="s">
        <v>808</v>
      </c>
      <c r="G34" s="41" t="s">
        <v>820</v>
      </c>
      <c r="J34" s="41" t="s">
        <v>818</v>
      </c>
      <c r="K34" s="41" t="s">
        <v>120</v>
      </c>
      <c r="L34" s="41" t="s">
        <v>810</v>
      </c>
      <c r="N34" s="41" t="s">
        <v>811</v>
      </c>
      <c r="O34" s="42">
        <v>0</v>
      </c>
      <c r="P34" s="43">
        <v>4</v>
      </c>
      <c r="Q34" s="43">
        <v>0</v>
      </c>
      <c r="R34" s="43">
        <v>4</v>
      </c>
      <c r="S34" s="44">
        <v>6.4324400000000004E-2</v>
      </c>
      <c r="T34" s="44">
        <v>0</v>
      </c>
      <c r="U34" s="44">
        <v>6.4324400000000004E-2</v>
      </c>
      <c r="V34" s="44">
        <v>5.7891959999999999E-2</v>
      </c>
      <c r="W34" s="44">
        <v>-6.9470351999999999E-3</v>
      </c>
      <c r="X34" s="45">
        <v>5.0944924799999999E-2</v>
      </c>
      <c r="Y34" s="30">
        <f t="shared" si="0"/>
        <v>7.6418151381513815E-3</v>
      </c>
      <c r="Z34" s="30">
        <f t="shared" si="1"/>
        <v>4.3303109661848617E-2</v>
      </c>
    </row>
    <row r="35" spans="1:26" ht="12.95" customHeight="1">
      <c r="A35" s="41" t="s">
        <v>62</v>
      </c>
      <c r="B35" s="41" t="s">
        <v>820</v>
      </c>
      <c r="C35" s="41" t="s">
        <v>60</v>
      </c>
      <c r="D35" s="41" t="s">
        <v>61</v>
      </c>
      <c r="E35" s="41" t="s">
        <v>808</v>
      </c>
      <c r="G35" s="41" t="s">
        <v>820</v>
      </c>
      <c r="J35" s="41" t="s">
        <v>818</v>
      </c>
      <c r="K35" s="41" t="s">
        <v>281</v>
      </c>
      <c r="L35" s="41" t="s">
        <v>810</v>
      </c>
      <c r="N35" s="41" t="s">
        <v>811</v>
      </c>
      <c r="O35" s="42">
        <v>0</v>
      </c>
      <c r="P35" s="43">
        <v>7</v>
      </c>
      <c r="Q35" s="43">
        <v>0</v>
      </c>
      <c r="R35" s="43">
        <v>7</v>
      </c>
      <c r="S35" s="44">
        <v>8.9473999999999995E-3</v>
      </c>
      <c r="T35" s="44">
        <v>0</v>
      </c>
      <c r="U35" s="44">
        <v>8.9473999999999995E-3</v>
      </c>
      <c r="V35" s="44">
        <v>8.0526599999999997E-3</v>
      </c>
      <c r="W35" s="44">
        <v>-9.6631920000000006E-4</v>
      </c>
      <c r="X35" s="45">
        <v>7.0863408000000003E-3</v>
      </c>
      <c r="Y35" s="30">
        <f t="shared" si="0"/>
        <v>1.0629617496174962E-3</v>
      </c>
      <c r="Z35" s="30">
        <f t="shared" si="1"/>
        <v>6.0233790503825043E-3</v>
      </c>
    </row>
    <row r="36" spans="1:26" ht="12.95" customHeight="1">
      <c r="A36" s="41" t="s">
        <v>62</v>
      </c>
      <c r="B36" s="41" t="s">
        <v>820</v>
      </c>
      <c r="C36" s="41" t="s">
        <v>60</v>
      </c>
      <c r="D36" s="41" t="s">
        <v>61</v>
      </c>
      <c r="E36" s="41" t="s">
        <v>808</v>
      </c>
      <c r="G36" s="41" t="s">
        <v>820</v>
      </c>
      <c r="J36" s="41" t="s">
        <v>818</v>
      </c>
      <c r="K36" s="41" t="s">
        <v>281</v>
      </c>
      <c r="L36" s="41" t="s">
        <v>810</v>
      </c>
      <c r="N36" s="41" t="s">
        <v>811</v>
      </c>
      <c r="O36" s="42">
        <v>0</v>
      </c>
      <c r="P36" s="43">
        <v>2</v>
      </c>
      <c r="Q36" s="43">
        <v>0</v>
      </c>
      <c r="R36" s="43">
        <v>2</v>
      </c>
      <c r="S36" s="44">
        <v>2.5563999999999999E-3</v>
      </c>
      <c r="T36" s="44">
        <v>0</v>
      </c>
      <c r="U36" s="44">
        <v>2.5563999999999999E-3</v>
      </c>
      <c r="V36" s="44">
        <v>2.3007600000000002E-3</v>
      </c>
      <c r="W36" s="44">
        <v>-2.7609120000000002E-4</v>
      </c>
      <c r="X36" s="45">
        <v>2.0246688000000001E-3</v>
      </c>
      <c r="Y36" s="30">
        <f t="shared" si="0"/>
        <v>3.0370335703357035E-4</v>
      </c>
      <c r="Z36" s="30">
        <f t="shared" si="1"/>
        <v>1.7209654429664297E-3</v>
      </c>
    </row>
    <row r="37" spans="1:26" ht="12.95" customHeight="1">
      <c r="A37" s="41" t="s">
        <v>62</v>
      </c>
      <c r="B37" s="41" t="s">
        <v>820</v>
      </c>
      <c r="C37" s="41" t="s">
        <v>60</v>
      </c>
      <c r="D37" s="41" t="s">
        <v>61</v>
      </c>
      <c r="E37" s="41" t="s">
        <v>808</v>
      </c>
      <c r="G37" s="41" t="s">
        <v>820</v>
      </c>
      <c r="J37" s="41" t="s">
        <v>818</v>
      </c>
      <c r="K37" s="41" t="s">
        <v>281</v>
      </c>
      <c r="L37" s="41" t="s">
        <v>810</v>
      </c>
      <c r="N37" s="41" t="s">
        <v>811</v>
      </c>
      <c r="O37" s="42">
        <v>0</v>
      </c>
      <c r="P37" s="43">
        <v>2</v>
      </c>
      <c r="Q37" s="43">
        <v>0</v>
      </c>
      <c r="R37" s="43">
        <v>2</v>
      </c>
      <c r="S37" s="44">
        <v>2.6216399999999997E-2</v>
      </c>
      <c r="T37" s="44">
        <v>0</v>
      </c>
      <c r="U37" s="44">
        <v>2.6216399999999997E-2</v>
      </c>
      <c r="V37" s="44">
        <v>2.3594759999999999E-2</v>
      </c>
      <c r="W37" s="44">
        <v>-2.8313712000000001E-3</v>
      </c>
      <c r="X37" s="45">
        <v>2.0763388800000001E-2</v>
      </c>
      <c r="Y37" s="30">
        <f t="shared" si="0"/>
        <v>3.1145394653946542E-3</v>
      </c>
      <c r="Z37" s="30">
        <f t="shared" si="1"/>
        <v>1.7648849334605348E-2</v>
      </c>
    </row>
    <row r="38" spans="1:26" ht="12.95" customHeight="1">
      <c r="A38" s="41" t="s">
        <v>62</v>
      </c>
      <c r="B38" s="41" t="s">
        <v>820</v>
      </c>
      <c r="C38" s="41" t="s">
        <v>60</v>
      </c>
      <c r="D38" s="41" t="s">
        <v>61</v>
      </c>
      <c r="E38" s="41" t="s">
        <v>808</v>
      </c>
      <c r="G38" s="41" t="s">
        <v>820</v>
      </c>
      <c r="J38" s="41" t="s">
        <v>818</v>
      </c>
      <c r="K38" s="41" t="s">
        <v>281</v>
      </c>
      <c r="L38" s="41" t="s">
        <v>810</v>
      </c>
      <c r="N38" s="41" t="s">
        <v>811</v>
      </c>
      <c r="O38" s="42">
        <v>0</v>
      </c>
      <c r="P38" s="43">
        <v>2</v>
      </c>
      <c r="Q38" s="43">
        <v>0</v>
      </c>
      <c r="R38" s="43">
        <v>2</v>
      </c>
      <c r="S38" s="44">
        <v>2.2619799999999999E-2</v>
      </c>
      <c r="T38" s="44">
        <v>0</v>
      </c>
      <c r="U38" s="44">
        <v>2.2619799999999999E-2</v>
      </c>
      <c r="V38" s="44">
        <v>2.0357819999999999E-2</v>
      </c>
      <c r="W38" s="44">
        <v>-2.4429384000000001E-3</v>
      </c>
      <c r="X38" s="45">
        <v>1.7914881600000002E-2</v>
      </c>
      <c r="Y38" s="30">
        <f t="shared" si="0"/>
        <v>2.6872591125911261E-3</v>
      </c>
      <c r="Z38" s="30">
        <f t="shared" si="1"/>
        <v>1.5227622487408875E-2</v>
      </c>
    </row>
    <row r="39" spans="1:26" ht="12.95" customHeight="1">
      <c r="A39" s="41" t="s">
        <v>62</v>
      </c>
      <c r="B39" s="41" t="s">
        <v>820</v>
      </c>
      <c r="C39" s="41" t="s">
        <v>60</v>
      </c>
      <c r="D39" s="41" t="s">
        <v>61</v>
      </c>
      <c r="E39" s="41" t="s">
        <v>808</v>
      </c>
      <c r="G39" s="41" t="s">
        <v>820</v>
      </c>
      <c r="J39" s="41" t="s">
        <v>818</v>
      </c>
      <c r="K39" s="41" t="s">
        <v>121</v>
      </c>
      <c r="L39" s="41" t="s">
        <v>810</v>
      </c>
      <c r="N39" s="41" t="s">
        <v>811</v>
      </c>
      <c r="O39" s="42">
        <v>0</v>
      </c>
      <c r="P39" s="43">
        <v>6</v>
      </c>
      <c r="Q39" s="43">
        <v>0</v>
      </c>
      <c r="R39" s="43">
        <v>6</v>
      </c>
      <c r="S39" s="44">
        <v>6.7871999999999993E-3</v>
      </c>
      <c r="T39" s="44">
        <v>0</v>
      </c>
      <c r="U39" s="44">
        <v>6.7871999999999993E-3</v>
      </c>
      <c r="V39" s="44">
        <v>6.1084800000000003E-3</v>
      </c>
      <c r="W39" s="44">
        <v>-7.3301760000000007E-4</v>
      </c>
      <c r="X39" s="45">
        <v>5.3754624000000003E-3</v>
      </c>
      <c r="Y39" s="30">
        <f t="shared" si="0"/>
        <v>8.0632742327423285E-4</v>
      </c>
      <c r="Z39" s="30">
        <f t="shared" si="1"/>
        <v>4.569134976725767E-3</v>
      </c>
    </row>
    <row r="40" spans="1:26" ht="12.95" customHeight="1">
      <c r="A40" s="41" t="s">
        <v>62</v>
      </c>
      <c r="B40" s="41" t="s">
        <v>820</v>
      </c>
      <c r="C40" s="41" t="s">
        <v>60</v>
      </c>
      <c r="D40" s="41" t="s">
        <v>61</v>
      </c>
      <c r="E40" s="41" t="s">
        <v>808</v>
      </c>
      <c r="G40" s="41" t="s">
        <v>820</v>
      </c>
      <c r="J40" s="41" t="s">
        <v>818</v>
      </c>
      <c r="K40" s="41" t="s">
        <v>121</v>
      </c>
      <c r="L40" s="41" t="s">
        <v>810</v>
      </c>
      <c r="N40" s="41" t="s">
        <v>811</v>
      </c>
      <c r="O40" s="42">
        <v>0</v>
      </c>
      <c r="P40" s="43">
        <v>18</v>
      </c>
      <c r="Q40" s="43">
        <v>0</v>
      </c>
      <c r="R40" s="43">
        <v>18</v>
      </c>
      <c r="S40" s="44">
        <v>0.1938636</v>
      </c>
      <c r="T40" s="44">
        <v>0</v>
      </c>
      <c r="U40" s="44">
        <v>0.1938636</v>
      </c>
      <c r="V40" s="44">
        <v>0.17447724000000001</v>
      </c>
      <c r="W40" s="44">
        <v>-2.0937268800000002E-2</v>
      </c>
      <c r="X40" s="45">
        <v>0.15353997120000001</v>
      </c>
      <c r="Y40" s="30">
        <f t="shared" si="0"/>
        <v>2.3031225992259926E-2</v>
      </c>
      <c r="Z40" s="30">
        <f t="shared" si="1"/>
        <v>0.13050874520774008</v>
      </c>
    </row>
    <row r="41" spans="1:26" ht="12.95" customHeight="1">
      <c r="A41" s="41" t="s">
        <v>62</v>
      </c>
      <c r="B41" s="41" t="s">
        <v>820</v>
      </c>
      <c r="C41" s="41" t="s">
        <v>60</v>
      </c>
      <c r="D41" s="41" t="s">
        <v>61</v>
      </c>
      <c r="E41" s="41" t="s">
        <v>808</v>
      </c>
      <c r="G41" s="41" t="s">
        <v>820</v>
      </c>
      <c r="J41" s="41" t="s">
        <v>818</v>
      </c>
      <c r="K41" s="41" t="s">
        <v>121</v>
      </c>
      <c r="L41" s="41" t="s">
        <v>810</v>
      </c>
      <c r="N41" s="41" t="s">
        <v>811</v>
      </c>
      <c r="O41" s="42">
        <v>0</v>
      </c>
      <c r="P41" s="43">
        <v>1</v>
      </c>
      <c r="Q41" s="43">
        <v>0</v>
      </c>
      <c r="R41" s="43">
        <v>1</v>
      </c>
      <c r="S41" s="44">
        <v>1.0770199999999999E-2</v>
      </c>
      <c r="T41" s="44">
        <v>0</v>
      </c>
      <c r="U41" s="44">
        <v>1.0770199999999999E-2</v>
      </c>
      <c r="V41" s="44">
        <v>9.6931800000000009E-3</v>
      </c>
      <c r="W41" s="44">
        <v>-1.1631816000000001E-3</v>
      </c>
      <c r="X41" s="45">
        <v>8.5299984000000006E-3</v>
      </c>
      <c r="Y41" s="30">
        <f t="shared" si="0"/>
        <v>1.2795125551255514E-3</v>
      </c>
      <c r="Z41" s="30">
        <f t="shared" si="1"/>
        <v>7.2504858448744491E-3</v>
      </c>
    </row>
    <row r="42" spans="1:26" ht="12.95" customHeight="1">
      <c r="A42" s="41" t="s">
        <v>62</v>
      </c>
      <c r="B42" s="41" t="s">
        <v>820</v>
      </c>
      <c r="C42" s="41" t="s">
        <v>60</v>
      </c>
      <c r="D42" s="41" t="s">
        <v>61</v>
      </c>
      <c r="E42" s="41" t="s">
        <v>808</v>
      </c>
      <c r="G42" s="41" t="s">
        <v>820</v>
      </c>
      <c r="J42" s="41" t="s">
        <v>818</v>
      </c>
      <c r="K42" s="41" t="s">
        <v>121</v>
      </c>
      <c r="L42" s="41" t="s">
        <v>810</v>
      </c>
      <c r="N42" s="41" t="s">
        <v>811</v>
      </c>
      <c r="O42" s="42">
        <v>0</v>
      </c>
      <c r="P42" s="43">
        <v>2</v>
      </c>
      <c r="Q42" s="43">
        <v>0</v>
      </c>
      <c r="R42" s="43">
        <v>2</v>
      </c>
      <c r="S42" s="44">
        <v>1.6507399999999998E-2</v>
      </c>
      <c r="T42" s="44">
        <v>0</v>
      </c>
      <c r="U42" s="44">
        <v>1.6507399999999998E-2</v>
      </c>
      <c r="V42" s="44">
        <v>1.4856660000000001E-2</v>
      </c>
      <c r="W42" s="44">
        <v>-1.7827992000000001E-3</v>
      </c>
      <c r="X42" s="45">
        <v>1.30738608E-2</v>
      </c>
      <c r="Y42" s="30">
        <f t="shared" si="0"/>
        <v>1.9610987309873098E-3</v>
      </c>
      <c r="Z42" s="30">
        <f t="shared" si="1"/>
        <v>1.111276206901269E-2</v>
      </c>
    </row>
    <row r="43" spans="1:26" ht="12.95" customHeight="1">
      <c r="A43" s="41" t="s">
        <v>62</v>
      </c>
      <c r="B43" s="41" t="s">
        <v>820</v>
      </c>
      <c r="C43" s="41" t="s">
        <v>60</v>
      </c>
      <c r="D43" s="41" t="s">
        <v>61</v>
      </c>
      <c r="E43" s="41" t="s">
        <v>808</v>
      </c>
      <c r="G43" s="41" t="s">
        <v>820</v>
      </c>
      <c r="J43" s="41" t="s">
        <v>818</v>
      </c>
      <c r="K43" s="41" t="s">
        <v>291</v>
      </c>
      <c r="L43" s="41" t="s">
        <v>810</v>
      </c>
      <c r="N43" s="41" t="s">
        <v>811</v>
      </c>
      <c r="O43" s="42">
        <v>0</v>
      </c>
      <c r="P43" s="43">
        <v>3</v>
      </c>
      <c r="Q43" s="43">
        <v>0</v>
      </c>
      <c r="R43" s="43">
        <v>3</v>
      </c>
      <c r="S43" s="44">
        <v>3.4922999999999998E-3</v>
      </c>
      <c r="T43" s="44">
        <v>0</v>
      </c>
      <c r="U43" s="44">
        <v>3.4922999999999998E-3</v>
      </c>
      <c r="V43" s="44">
        <v>3.14307E-3</v>
      </c>
      <c r="W43" s="44">
        <v>-3.7716840000000002E-4</v>
      </c>
      <c r="X43" s="45">
        <v>2.7659016000000001E-3</v>
      </c>
      <c r="Y43" s="30">
        <f t="shared" si="0"/>
        <v>4.1488938889388898E-4</v>
      </c>
      <c r="Z43" s="30">
        <f t="shared" si="1"/>
        <v>2.3510122111061113E-3</v>
      </c>
    </row>
    <row r="44" spans="1:26" ht="12.95" customHeight="1">
      <c r="A44" s="41" t="s">
        <v>62</v>
      </c>
      <c r="B44" s="41" t="s">
        <v>820</v>
      </c>
      <c r="C44" s="41" t="s">
        <v>60</v>
      </c>
      <c r="D44" s="41" t="s">
        <v>61</v>
      </c>
      <c r="E44" s="41" t="s">
        <v>808</v>
      </c>
      <c r="G44" s="41" t="s">
        <v>820</v>
      </c>
      <c r="J44" s="41" t="s">
        <v>818</v>
      </c>
      <c r="K44" s="41" t="s">
        <v>291</v>
      </c>
      <c r="L44" s="41" t="s">
        <v>810</v>
      </c>
      <c r="N44" s="41" t="s">
        <v>811</v>
      </c>
      <c r="O44" s="42">
        <v>0</v>
      </c>
      <c r="P44" s="43">
        <v>3</v>
      </c>
      <c r="Q44" s="43">
        <v>0</v>
      </c>
      <c r="R44" s="43">
        <v>3</v>
      </c>
      <c r="S44" s="44">
        <v>4.95453E-2</v>
      </c>
      <c r="T44" s="44">
        <v>0</v>
      </c>
      <c r="U44" s="44">
        <v>4.95453E-2</v>
      </c>
      <c r="V44" s="44">
        <v>4.4590770000000002E-2</v>
      </c>
      <c r="W44" s="44">
        <v>-5.3508924000000005E-3</v>
      </c>
      <c r="X44" s="45">
        <v>3.92398776E-2</v>
      </c>
      <c r="Y44" s="30">
        <f t="shared" si="0"/>
        <v>5.8860405004050043E-3</v>
      </c>
      <c r="Z44" s="30">
        <f t="shared" si="1"/>
        <v>3.3353837099594996E-2</v>
      </c>
    </row>
    <row r="45" spans="1:26" ht="12.95" customHeight="1">
      <c r="A45" s="41" t="s">
        <v>62</v>
      </c>
      <c r="B45" s="41" t="s">
        <v>820</v>
      </c>
      <c r="C45" s="41" t="s">
        <v>60</v>
      </c>
      <c r="D45" s="41" t="s">
        <v>61</v>
      </c>
      <c r="E45" s="41" t="s">
        <v>808</v>
      </c>
      <c r="G45" s="41" t="s">
        <v>820</v>
      </c>
      <c r="J45" s="41" t="s">
        <v>818</v>
      </c>
      <c r="K45" s="41" t="s">
        <v>150</v>
      </c>
      <c r="L45" s="41" t="s">
        <v>810</v>
      </c>
      <c r="N45" s="41" t="s">
        <v>811</v>
      </c>
      <c r="O45" s="42">
        <v>0</v>
      </c>
      <c r="P45" s="43">
        <v>1</v>
      </c>
      <c r="Q45" s="43">
        <v>0</v>
      </c>
      <c r="R45" s="43">
        <v>1</v>
      </c>
      <c r="S45" s="44">
        <v>1.1696999999999999E-3</v>
      </c>
      <c r="T45" s="44">
        <v>0</v>
      </c>
      <c r="U45" s="44">
        <v>1.1696999999999999E-3</v>
      </c>
      <c r="V45" s="44">
        <v>1.05273E-3</v>
      </c>
      <c r="W45" s="44">
        <v>-1.2632760000000001E-4</v>
      </c>
      <c r="X45" s="45">
        <v>9.2640240000000003E-4</v>
      </c>
      <c r="Y45" s="30">
        <f t="shared" si="0"/>
        <v>1.3896174961749617E-4</v>
      </c>
      <c r="Z45" s="30">
        <f t="shared" si="1"/>
        <v>7.8744065038250386E-4</v>
      </c>
    </row>
    <row r="46" spans="1:26" ht="12.95" customHeight="1">
      <c r="A46" s="41" t="s">
        <v>62</v>
      </c>
      <c r="B46" s="41" t="s">
        <v>820</v>
      </c>
      <c r="C46" s="41" t="s">
        <v>60</v>
      </c>
      <c r="D46" s="41" t="s">
        <v>61</v>
      </c>
      <c r="E46" s="41" t="s">
        <v>808</v>
      </c>
      <c r="G46" s="41" t="s">
        <v>820</v>
      </c>
      <c r="J46" s="41" t="s">
        <v>818</v>
      </c>
      <c r="K46" s="41" t="s">
        <v>150</v>
      </c>
      <c r="L46" s="41" t="s">
        <v>810</v>
      </c>
      <c r="N46" s="41" t="s">
        <v>811</v>
      </c>
      <c r="O46" s="42">
        <v>0</v>
      </c>
      <c r="P46" s="43">
        <v>2</v>
      </c>
      <c r="Q46" s="43">
        <v>0</v>
      </c>
      <c r="R46" s="43">
        <v>2</v>
      </c>
      <c r="S46" s="44">
        <v>2.7573E-2</v>
      </c>
      <c r="T46" s="44">
        <v>0</v>
      </c>
      <c r="U46" s="44">
        <v>2.7573E-2</v>
      </c>
      <c r="V46" s="44">
        <v>2.48157E-2</v>
      </c>
      <c r="W46" s="44">
        <v>-2.9778840000000001E-3</v>
      </c>
      <c r="X46" s="45">
        <v>2.1837816000000003E-2</v>
      </c>
      <c r="Y46" s="30">
        <f t="shared" si="0"/>
        <v>3.2757051570515708E-3</v>
      </c>
      <c r="Z46" s="30">
        <f t="shared" si="1"/>
        <v>1.8562110842948433E-2</v>
      </c>
    </row>
    <row r="47" spans="1:26" ht="12.95" customHeight="1">
      <c r="A47" s="41" t="s">
        <v>62</v>
      </c>
      <c r="B47" s="41" t="s">
        <v>820</v>
      </c>
      <c r="C47" s="41" t="s">
        <v>60</v>
      </c>
      <c r="D47" s="41" t="s">
        <v>61</v>
      </c>
      <c r="E47" s="41" t="s">
        <v>808</v>
      </c>
      <c r="G47" s="41" t="s">
        <v>820</v>
      </c>
      <c r="J47" s="41" t="s">
        <v>818</v>
      </c>
      <c r="K47" s="41" t="s">
        <v>150</v>
      </c>
      <c r="L47" s="41" t="s">
        <v>810</v>
      </c>
      <c r="N47" s="41" t="s">
        <v>811</v>
      </c>
      <c r="O47" s="42">
        <v>0</v>
      </c>
      <c r="P47" s="43">
        <v>1</v>
      </c>
      <c r="Q47" s="43">
        <v>0</v>
      </c>
      <c r="R47" s="43">
        <v>1</v>
      </c>
      <c r="S47" s="44">
        <v>1.2453E-3</v>
      </c>
      <c r="T47" s="44">
        <v>0</v>
      </c>
      <c r="U47" s="44">
        <v>1.2453E-3</v>
      </c>
      <c r="V47" s="44">
        <v>1.1207700000000001E-3</v>
      </c>
      <c r="W47" s="44">
        <v>-1.344924E-4</v>
      </c>
      <c r="X47" s="45">
        <v>9.8627760000000002E-4</v>
      </c>
      <c r="Y47" s="30">
        <f t="shared" si="0"/>
        <v>1.4794311943119431E-4</v>
      </c>
      <c r="Z47" s="30">
        <f t="shared" si="1"/>
        <v>8.3833448056880571E-4</v>
      </c>
    </row>
    <row r="48" spans="1:26" ht="12.95" customHeight="1">
      <c r="A48" s="41" t="s">
        <v>62</v>
      </c>
      <c r="B48" s="41" t="s">
        <v>820</v>
      </c>
      <c r="C48" s="41" t="s">
        <v>60</v>
      </c>
      <c r="D48" s="41" t="s">
        <v>61</v>
      </c>
      <c r="E48" s="41" t="s">
        <v>808</v>
      </c>
      <c r="G48" s="41" t="s">
        <v>820</v>
      </c>
      <c r="J48" s="41" t="s">
        <v>818</v>
      </c>
      <c r="K48" s="41" t="s">
        <v>74</v>
      </c>
      <c r="L48" s="41" t="s">
        <v>810</v>
      </c>
      <c r="N48" s="41" t="s">
        <v>811</v>
      </c>
      <c r="O48" s="42">
        <v>0</v>
      </c>
      <c r="P48" s="43">
        <v>12</v>
      </c>
      <c r="Q48" s="43">
        <v>0</v>
      </c>
      <c r="R48" s="43">
        <v>12</v>
      </c>
      <c r="S48" s="44">
        <v>1.1760000000000001E-2</v>
      </c>
      <c r="T48" s="44">
        <v>0</v>
      </c>
      <c r="U48" s="44">
        <v>1.1760000000000001E-2</v>
      </c>
      <c r="V48" s="44">
        <v>1.0584E-2</v>
      </c>
      <c r="W48" s="44">
        <v>-1.27008E-3</v>
      </c>
      <c r="X48" s="45">
        <v>9.3139199999999998E-3</v>
      </c>
      <c r="Y48" s="30">
        <f t="shared" si="0"/>
        <v>1.3971019710197102E-3</v>
      </c>
      <c r="Z48" s="30">
        <f t="shared" si="1"/>
        <v>7.9168180289802895E-3</v>
      </c>
    </row>
    <row r="49" spans="1:26" ht="12.95" customHeight="1">
      <c r="A49" s="41" t="s">
        <v>62</v>
      </c>
      <c r="B49" s="41" t="s">
        <v>820</v>
      </c>
      <c r="C49" s="41" t="s">
        <v>60</v>
      </c>
      <c r="D49" s="41" t="s">
        <v>61</v>
      </c>
      <c r="E49" s="41" t="s">
        <v>808</v>
      </c>
      <c r="G49" s="41" t="s">
        <v>820</v>
      </c>
      <c r="J49" s="41" t="s">
        <v>818</v>
      </c>
      <c r="K49" s="41" t="s">
        <v>74</v>
      </c>
      <c r="L49" s="41" t="s">
        <v>810</v>
      </c>
      <c r="N49" s="41" t="s">
        <v>811</v>
      </c>
      <c r="O49" s="42">
        <v>0</v>
      </c>
      <c r="P49" s="43">
        <v>31</v>
      </c>
      <c r="Q49" s="43">
        <v>0</v>
      </c>
      <c r="R49" s="43">
        <v>31</v>
      </c>
      <c r="S49" s="44">
        <v>0.29650879999999996</v>
      </c>
      <c r="T49" s="44">
        <v>0</v>
      </c>
      <c r="U49" s="44">
        <v>0.29650879999999996</v>
      </c>
      <c r="V49" s="44">
        <v>0.26685792000000003</v>
      </c>
      <c r="W49" s="44">
        <v>-3.20229504E-2</v>
      </c>
      <c r="X49" s="45">
        <v>0.2348349696</v>
      </c>
      <c r="Y49" s="30">
        <f t="shared" si="0"/>
        <v>3.5225597695976961E-2</v>
      </c>
      <c r="Z49" s="30">
        <f t="shared" si="1"/>
        <v>0.19960937190402303</v>
      </c>
    </row>
    <row r="50" spans="1:26" ht="12.95" customHeight="1">
      <c r="A50" s="41" t="s">
        <v>62</v>
      </c>
      <c r="B50" s="41" t="s">
        <v>820</v>
      </c>
      <c r="C50" s="41" t="s">
        <v>60</v>
      </c>
      <c r="D50" s="41" t="s">
        <v>61</v>
      </c>
      <c r="E50" s="41" t="s">
        <v>808</v>
      </c>
      <c r="G50" s="41" t="s">
        <v>820</v>
      </c>
      <c r="J50" s="41" t="s">
        <v>818</v>
      </c>
      <c r="K50" s="41" t="s">
        <v>74</v>
      </c>
      <c r="L50" s="41" t="s">
        <v>810</v>
      </c>
      <c r="N50" s="41" t="s">
        <v>811</v>
      </c>
      <c r="O50" s="42">
        <v>0</v>
      </c>
      <c r="P50" s="43">
        <v>1</v>
      </c>
      <c r="Q50" s="43">
        <v>0</v>
      </c>
      <c r="R50" s="43">
        <v>1</v>
      </c>
      <c r="S50" s="44">
        <v>9.5648E-3</v>
      </c>
      <c r="T50" s="44">
        <v>0</v>
      </c>
      <c r="U50" s="44">
        <v>9.5648E-3</v>
      </c>
      <c r="V50" s="44">
        <v>8.6083200000000009E-3</v>
      </c>
      <c r="W50" s="44">
        <v>-1.0329984E-3</v>
      </c>
      <c r="X50" s="45">
        <v>7.5753216000000005E-3</v>
      </c>
      <c r="Y50" s="30">
        <f t="shared" si="0"/>
        <v>1.1363096030960311E-3</v>
      </c>
      <c r="Z50" s="30">
        <f t="shared" si="1"/>
        <v>6.4390119969039697E-3</v>
      </c>
    </row>
    <row r="51" spans="1:26" ht="12.95" customHeight="1">
      <c r="A51" s="41" t="s">
        <v>62</v>
      </c>
      <c r="B51" s="41" t="s">
        <v>820</v>
      </c>
      <c r="C51" s="41" t="s">
        <v>60</v>
      </c>
      <c r="D51" s="41" t="s">
        <v>61</v>
      </c>
      <c r="E51" s="41" t="s">
        <v>808</v>
      </c>
      <c r="G51" s="41" t="s">
        <v>820</v>
      </c>
      <c r="J51" s="41" t="s">
        <v>818</v>
      </c>
      <c r="K51" s="41" t="s">
        <v>74</v>
      </c>
      <c r="L51" s="41" t="s">
        <v>810</v>
      </c>
      <c r="N51" s="41" t="s">
        <v>811</v>
      </c>
      <c r="O51" s="42">
        <v>0</v>
      </c>
      <c r="P51" s="43">
        <v>1</v>
      </c>
      <c r="Q51" s="43">
        <v>0</v>
      </c>
      <c r="R51" s="43">
        <v>1</v>
      </c>
      <c r="S51" s="44">
        <v>1.1424E-3</v>
      </c>
      <c r="T51" s="44">
        <v>0</v>
      </c>
      <c r="U51" s="44">
        <v>1.1424E-3</v>
      </c>
      <c r="V51" s="44">
        <v>1.02816E-3</v>
      </c>
      <c r="W51" s="44">
        <v>-1.233792E-4</v>
      </c>
      <c r="X51" s="45">
        <v>9.0478080000000005E-4</v>
      </c>
      <c r="Y51" s="30">
        <f t="shared" si="0"/>
        <v>1.3571847718477187E-4</v>
      </c>
      <c r="Z51" s="30">
        <f t="shared" si="1"/>
        <v>7.6906232281522815E-4</v>
      </c>
    </row>
    <row r="52" spans="1:26" ht="12.95" customHeight="1">
      <c r="A52" s="41" t="s">
        <v>62</v>
      </c>
      <c r="B52" s="41" t="s">
        <v>820</v>
      </c>
      <c r="C52" s="41" t="s">
        <v>60</v>
      </c>
      <c r="D52" s="41" t="s">
        <v>61</v>
      </c>
      <c r="E52" s="41" t="s">
        <v>808</v>
      </c>
      <c r="G52" s="41" t="s">
        <v>820</v>
      </c>
      <c r="J52" s="41" t="s">
        <v>818</v>
      </c>
      <c r="K52" s="41" t="s">
        <v>74</v>
      </c>
      <c r="L52" s="41" t="s">
        <v>810</v>
      </c>
      <c r="N52" s="41" t="s">
        <v>811</v>
      </c>
      <c r="O52" s="42">
        <v>0</v>
      </c>
      <c r="P52" s="43">
        <v>11</v>
      </c>
      <c r="Q52" s="43">
        <v>0</v>
      </c>
      <c r="R52" s="43">
        <v>11</v>
      </c>
      <c r="S52" s="44">
        <v>8.5570099999999996E-2</v>
      </c>
      <c r="T52" s="44">
        <v>0</v>
      </c>
      <c r="U52" s="44">
        <v>8.5570099999999996E-2</v>
      </c>
      <c r="V52" s="44">
        <v>7.7013090000000006E-2</v>
      </c>
      <c r="W52" s="44">
        <v>-9.2415707999999996E-3</v>
      </c>
      <c r="X52" s="45">
        <v>6.7771519200000005E-2</v>
      </c>
      <c r="Y52" s="30">
        <f t="shared" si="0"/>
        <v>1.0165829538295383E-2</v>
      </c>
      <c r="Z52" s="30">
        <f t="shared" si="1"/>
        <v>5.7605689661704623E-2</v>
      </c>
    </row>
    <row r="53" spans="1:26" ht="12.95" customHeight="1">
      <c r="A53" s="41" t="s">
        <v>62</v>
      </c>
      <c r="B53" s="41" t="s">
        <v>820</v>
      </c>
      <c r="C53" s="41" t="s">
        <v>60</v>
      </c>
      <c r="D53" s="41" t="s">
        <v>61</v>
      </c>
      <c r="E53" s="41" t="s">
        <v>808</v>
      </c>
      <c r="G53" s="41" t="s">
        <v>820</v>
      </c>
      <c r="J53" s="41" t="s">
        <v>818</v>
      </c>
      <c r="K53" s="41" t="s">
        <v>174</v>
      </c>
      <c r="L53" s="41" t="s">
        <v>810</v>
      </c>
      <c r="N53" s="41" t="s">
        <v>811</v>
      </c>
      <c r="O53" s="42">
        <v>0</v>
      </c>
      <c r="P53" s="43">
        <v>1</v>
      </c>
      <c r="Q53" s="43">
        <v>0</v>
      </c>
      <c r="R53" s="43">
        <v>1</v>
      </c>
      <c r="S53" s="44">
        <v>5.9009999999999998E-4</v>
      </c>
      <c r="T53" s="44">
        <v>0</v>
      </c>
      <c r="U53" s="44">
        <v>5.9009999999999998E-4</v>
      </c>
      <c r="V53" s="44">
        <v>5.3109000000000001E-4</v>
      </c>
      <c r="W53" s="44">
        <v>-6.3730800000000003E-5</v>
      </c>
      <c r="X53" s="45">
        <v>4.673592E-4</v>
      </c>
      <c r="Y53" s="30">
        <f t="shared" si="0"/>
        <v>7.0104581045810457E-5</v>
      </c>
      <c r="Z53" s="30">
        <f t="shared" si="1"/>
        <v>3.9725461895418954E-4</v>
      </c>
    </row>
    <row r="54" spans="1:26" ht="12.95" customHeight="1">
      <c r="A54" s="41" t="s">
        <v>62</v>
      </c>
      <c r="B54" s="41" t="s">
        <v>820</v>
      </c>
      <c r="C54" s="41" t="s">
        <v>60</v>
      </c>
      <c r="D54" s="41" t="s">
        <v>61</v>
      </c>
      <c r="E54" s="41" t="s">
        <v>808</v>
      </c>
      <c r="G54" s="41" t="s">
        <v>820</v>
      </c>
      <c r="J54" s="41" t="s">
        <v>818</v>
      </c>
      <c r="K54" s="41" t="s">
        <v>174</v>
      </c>
      <c r="L54" s="41" t="s">
        <v>810</v>
      </c>
      <c r="N54" s="41" t="s">
        <v>811</v>
      </c>
      <c r="O54" s="42">
        <v>0</v>
      </c>
      <c r="P54" s="43">
        <v>2</v>
      </c>
      <c r="Q54" s="43">
        <v>0</v>
      </c>
      <c r="R54" s="43">
        <v>2</v>
      </c>
      <c r="S54" s="44">
        <v>1.1555599999999999E-2</v>
      </c>
      <c r="T54" s="44">
        <v>0</v>
      </c>
      <c r="U54" s="44">
        <v>1.1555599999999999E-2</v>
      </c>
      <c r="V54" s="44">
        <v>1.0400040000000001E-2</v>
      </c>
      <c r="W54" s="44">
        <v>-1.2480048000000001E-3</v>
      </c>
      <c r="X54" s="45">
        <v>9.1520352000000003E-3</v>
      </c>
      <c r="Y54" s="30">
        <f t="shared" si="0"/>
        <v>1.372819008190082E-3</v>
      </c>
      <c r="Z54" s="30">
        <f t="shared" si="1"/>
        <v>7.779216191809918E-3</v>
      </c>
    </row>
    <row r="55" spans="1:26" ht="12.95" customHeight="1">
      <c r="A55" s="41" t="s">
        <v>62</v>
      </c>
      <c r="B55" s="41" t="s">
        <v>820</v>
      </c>
      <c r="C55" s="41" t="s">
        <v>60</v>
      </c>
      <c r="D55" s="41" t="s">
        <v>61</v>
      </c>
      <c r="E55" s="41" t="s">
        <v>808</v>
      </c>
      <c r="G55" s="41" t="s">
        <v>820</v>
      </c>
      <c r="J55" s="41" t="s">
        <v>818</v>
      </c>
      <c r="K55" s="41" t="s">
        <v>122</v>
      </c>
      <c r="L55" s="41" t="s">
        <v>810</v>
      </c>
      <c r="N55" s="41" t="s">
        <v>811</v>
      </c>
      <c r="O55" s="42">
        <v>0</v>
      </c>
      <c r="P55" s="43">
        <v>3</v>
      </c>
      <c r="Q55" s="43">
        <v>0</v>
      </c>
      <c r="R55" s="43">
        <v>3</v>
      </c>
      <c r="S55" s="44">
        <v>3.7949099999999999E-2</v>
      </c>
      <c r="T55" s="44">
        <v>0</v>
      </c>
      <c r="U55" s="44">
        <v>3.7949099999999999E-2</v>
      </c>
      <c r="V55" s="44">
        <v>3.4154190000000001E-2</v>
      </c>
      <c r="W55" s="44">
        <v>-4.0985027999999998E-3</v>
      </c>
      <c r="X55" s="45">
        <v>3.00556872E-2</v>
      </c>
      <c r="Y55" s="30">
        <f t="shared" si="0"/>
        <v>4.5083981639816402E-3</v>
      </c>
      <c r="Z55" s="30">
        <f t="shared" si="1"/>
        <v>2.5547289036018359E-2</v>
      </c>
    </row>
    <row r="56" spans="1:26" ht="12.95" customHeight="1">
      <c r="A56" s="41" t="s">
        <v>62</v>
      </c>
      <c r="B56" s="41" t="s">
        <v>820</v>
      </c>
      <c r="C56" s="41" t="s">
        <v>60</v>
      </c>
      <c r="D56" s="41" t="s">
        <v>61</v>
      </c>
      <c r="E56" s="41" t="s">
        <v>808</v>
      </c>
      <c r="G56" s="41" t="s">
        <v>820</v>
      </c>
      <c r="J56" s="41" t="s">
        <v>818</v>
      </c>
      <c r="K56" s="41" t="s">
        <v>137</v>
      </c>
      <c r="L56" s="41" t="s">
        <v>810</v>
      </c>
      <c r="N56" s="41" t="s">
        <v>811</v>
      </c>
      <c r="O56" s="42">
        <v>0</v>
      </c>
      <c r="P56" s="43">
        <v>3</v>
      </c>
      <c r="Q56" s="43">
        <v>0</v>
      </c>
      <c r="R56" s="43">
        <v>3</v>
      </c>
      <c r="S56" s="44">
        <v>3.2171999999999999E-3</v>
      </c>
      <c r="T56" s="44">
        <v>0</v>
      </c>
      <c r="U56" s="44">
        <v>3.2171999999999999E-3</v>
      </c>
      <c r="V56" s="44">
        <v>2.8954800000000002E-3</v>
      </c>
      <c r="W56" s="44">
        <v>-3.4745760000000001E-4</v>
      </c>
      <c r="X56" s="45">
        <v>2.5480224000000002E-3</v>
      </c>
      <c r="Y56" s="30">
        <f t="shared" si="0"/>
        <v>3.8220718207182075E-4</v>
      </c>
      <c r="Z56" s="30">
        <f t="shared" si="1"/>
        <v>2.1658152179281796E-3</v>
      </c>
    </row>
    <row r="57" spans="1:26" ht="12.95" customHeight="1">
      <c r="A57" s="41" t="s">
        <v>62</v>
      </c>
      <c r="B57" s="41" t="s">
        <v>820</v>
      </c>
      <c r="C57" s="41" t="s">
        <v>60</v>
      </c>
      <c r="D57" s="41" t="s">
        <v>61</v>
      </c>
      <c r="E57" s="41" t="s">
        <v>808</v>
      </c>
      <c r="G57" s="41" t="s">
        <v>820</v>
      </c>
      <c r="J57" s="41" t="s">
        <v>818</v>
      </c>
      <c r="K57" s="41" t="s">
        <v>137</v>
      </c>
      <c r="L57" s="41" t="s">
        <v>810</v>
      </c>
      <c r="N57" s="41" t="s">
        <v>811</v>
      </c>
      <c r="O57" s="42">
        <v>0</v>
      </c>
      <c r="P57" s="43">
        <v>6</v>
      </c>
      <c r="Q57" s="43">
        <v>0</v>
      </c>
      <c r="R57" s="43">
        <v>6</v>
      </c>
      <c r="S57" s="44">
        <v>6.6716999999999999E-2</v>
      </c>
      <c r="T57" s="44">
        <v>0</v>
      </c>
      <c r="U57" s="44">
        <v>6.6716999999999999E-2</v>
      </c>
      <c r="V57" s="44">
        <v>6.0045299999999996E-2</v>
      </c>
      <c r="W57" s="44">
        <v>-7.2054360000000008E-3</v>
      </c>
      <c r="X57" s="45">
        <v>5.2839864E-2</v>
      </c>
      <c r="Y57" s="30">
        <f t="shared" si="0"/>
        <v>7.9260588605886053E-3</v>
      </c>
      <c r="Z57" s="30">
        <f t="shared" si="1"/>
        <v>4.4913805139411393E-2</v>
      </c>
    </row>
    <row r="58" spans="1:26" ht="12.95" customHeight="1">
      <c r="A58" s="41" t="s">
        <v>62</v>
      </c>
      <c r="B58" s="41" t="s">
        <v>823</v>
      </c>
      <c r="C58" s="41" t="s">
        <v>60</v>
      </c>
      <c r="D58" s="41" t="s">
        <v>824</v>
      </c>
      <c r="E58" s="41" t="s">
        <v>808</v>
      </c>
      <c r="G58" s="41" t="s">
        <v>823</v>
      </c>
      <c r="J58" s="41" t="s">
        <v>818</v>
      </c>
      <c r="K58" s="41" t="s">
        <v>122</v>
      </c>
      <c r="L58" s="41" t="s">
        <v>810</v>
      </c>
      <c r="N58" s="41" t="s">
        <v>811</v>
      </c>
      <c r="O58" s="42">
        <v>0</v>
      </c>
      <c r="P58" s="43">
        <v>1</v>
      </c>
      <c r="Q58" s="43">
        <v>0</v>
      </c>
      <c r="R58" s="43">
        <v>1</v>
      </c>
      <c r="S58" s="44">
        <v>1.0352999999999998E-3</v>
      </c>
      <c r="T58" s="44">
        <v>0</v>
      </c>
      <c r="U58" s="44">
        <v>1.0352999999999998E-3</v>
      </c>
      <c r="V58" s="44">
        <v>9.3177000000000006E-4</v>
      </c>
      <c r="W58" s="44">
        <v>-1.1181240000000001E-4</v>
      </c>
      <c r="X58" s="45">
        <v>8.1995760000000005E-4</v>
      </c>
      <c r="Y58" s="30">
        <f t="shared" si="0"/>
        <v>1.229948699486995E-4</v>
      </c>
      <c r="Z58" s="30">
        <f t="shared" si="1"/>
        <v>6.9696273005130053E-4</v>
      </c>
    </row>
    <row r="59" spans="1:26" ht="12.95" customHeight="1">
      <c r="A59" s="41" t="s">
        <v>62</v>
      </c>
      <c r="B59" s="41" t="s">
        <v>825</v>
      </c>
      <c r="C59" s="41" t="s">
        <v>60</v>
      </c>
      <c r="D59" s="41" t="s">
        <v>559</v>
      </c>
      <c r="E59" s="41" t="s">
        <v>808</v>
      </c>
      <c r="G59" s="41" t="s">
        <v>825</v>
      </c>
      <c r="J59" s="41" t="s">
        <v>818</v>
      </c>
      <c r="K59" s="41" t="s">
        <v>120</v>
      </c>
      <c r="L59" s="41" t="s">
        <v>810</v>
      </c>
      <c r="N59" s="41" t="s">
        <v>811</v>
      </c>
      <c r="O59" s="42">
        <v>0</v>
      </c>
      <c r="P59" s="43">
        <v>2</v>
      </c>
      <c r="Q59" s="43">
        <v>0</v>
      </c>
      <c r="R59" s="43">
        <v>2</v>
      </c>
      <c r="S59" s="44">
        <v>2.4275999999999998E-3</v>
      </c>
      <c r="T59" s="44">
        <v>0</v>
      </c>
      <c r="U59" s="44">
        <v>2.4275999999999998E-3</v>
      </c>
      <c r="V59" s="44">
        <v>2.18484E-3</v>
      </c>
      <c r="W59" s="44">
        <v>-2.6218079999999999E-4</v>
      </c>
      <c r="X59" s="45">
        <v>1.9226592E-3</v>
      </c>
      <c r="Y59" s="30">
        <f t="shared" si="0"/>
        <v>2.884017640176402E-4</v>
      </c>
      <c r="Z59" s="30">
        <f t="shared" si="1"/>
        <v>1.6342574359823599E-3</v>
      </c>
    </row>
    <row r="60" spans="1:26" ht="12.95" customHeight="1">
      <c r="A60" s="41" t="s">
        <v>62</v>
      </c>
      <c r="B60" s="41" t="s">
        <v>825</v>
      </c>
      <c r="C60" s="41" t="s">
        <v>60</v>
      </c>
      <c r="D60" s="41" t="s">
        <v>559</v>
      </c>
      <c r="E60" s="41" t="s">
        <v>808</v>
      </c>
      <c r="G60" s="41" t="s">
        <v>825</v>
      </c>
      <c r="J60" s="41" t="s">
        <v>818</v>
      </c>
      <c r="K60" s="41" t="s">
        <v>74</v>
      </c>
      <c r="L60" s="41" t="s">
        <v>810</v>
      </c>
      <c r="N60" s="41" t="s">
        <v>811</v>
      </c>
      <c r="O60" s="42">
        <v>0</v>
      </c>
      <c r="P60" s="43">
        <v>1</v>
      </c>
      <c r="Q60" s="43">
        <v>0</v>
      </c>
      <c r="R60" s="43">
        <v>1</v>
      </c>
      <c r="S60" s="44">
        <v>9.8000000000000019E-4</v>
      </c>
      <c r="T60" s="44">
        <v>0</v>
      </c>
      <c r="U60" s="44">
        <v>9.8000000000000019E-4</v>
      </c>
      <c r="V60" s="44">
        <v>8.8199999999999997E-4</v>
      </c>
      <c r="W60" s="44">
        <v>-1.0584E-4</v>
      </c>
      <c r="X60" s="45">
        <v>7.7616000000000002E-4</v>
      </c>
      <c r="Y60" s="30">
        <f t="shared" si="0"/>
        <v>1.1642516425164252E-4</v>
      </c>
      <c r="Z60" s="30">
        <f t="shared" si="1"/>
        <v>6.5973483574835749E-4</v>
      </c>
    </row>
    <row r="61" spans="1:26" ht="12.95" customHeight="1">
      <c r="A61" s="41" t="s">
        <v>62</v>
      </c>
      <c r="B61" s="41" t="s">
        <v>825</v>
      </c>
      <c r="C61" s="41" t="s">
        <v>60</v>
      </c>
      <c r="D61" s="41" t="s">
        <v>559</v>
      </c>
      <c r="E61" s="41" t="s">
        <v>808</v>
      </c>
      <c r="G61" s="41" t="s">
        <v>825</v>
      </c>
      <c r="J61" s="41" t="s">
        <v>818</v>
      </c>
      <c r="K61" s="41" t="s">
        <v>74</v>
      </c>
      <c r="L61" s="41" t="s">
        <v>810</v>
      </c>
      <c r="N61" s="41" t="s">
        <v>811</v>
      </c>
      <c r="O61" s="42">
        <v>0</v>
      </c>
      <c r="P61" s="43">
        <v>1</v>
      </c>
      <c r="Q61" s="43">
        <v>0</v>
      </c>
      <c r="R61" s="43">
        <v>1</v>
      </c>
      <c r="S61" s="44">
        <v>9.8000000000000019E-4</v>
      </c>
      <c r="T61" s="44">
        <v>0</v>
      </c>
      <c r="U61" s="44">
        <v>9.8000000000000019E-4</v>
      </c>
      <c r="V61" s="44">
        <v>8.8199999999999997E-4</v>
      </c>
      <c r="W61" s="44">
        <v>-1.0584E-4</v>
      </c>
      <c r="X61" s="45">
        <v>7.7616000000000002E-4</v>
      </c>
      <c r="Y61" s="30">
        <f t="shared" si="0"/>
        <v>1.1642516425164252E-4</v>
      </c>
      <c r="Z61" s="30">
        <f t="shared" si="1"/>
        <v>6.5973483574835749E-4</v>
      </c>
    </row>
    <row r="62" spans="1:26" ht="12.95" customHeight="1">
      <c r="A62" s="41" t="s">
        <v>62</v>
      </c>
      <c r="B62" s="41" t="s">
        <v>825</v>
      </c>
      <c r="C62" s="41" t="s">
        <v>60</v>
      </c>
      <c r="D62" s="41" t="s">
        <v>559</v>
      </c>
      <c r="E62" s="41" t="s">
        <v>808</v>
      </c>
      <c r="G62" s="41" t="s">
        <v>825</v>
      </c>
      <c r="J62" s="41" t="s">
        <v>818</v>
      </c>
      <c r="K62" s="41" t="s">
        <v>74</v>
      </c>
      <c r="L62" s="41" t="s">
        <v>810</v>
      </c>
      <c r="N62" s="41" t="s">
        <v>811</v>
      </c>
      <c r="O62" s="42">
        <v>0</v>
      </c>
      <c r="P62" s="43">
        <v>2</v>
      </c>
      <c r="Q62" s="43">
        <v>0</v>
      </c>
      <c r="R62" s="43">
        <v>2</v>
      </c>
      <c r="S62" s="44">
        <v>1.91296E-2</v>
      </c>
      <c r="T62" s="44">
        <v>0</v>
      </c>
      <c r="U62" s="44">
        <v>1.91296E-2</v>
      </c>
      <c r="V62" s="44">
        <v>1.7216640000000002E-2</v>
      </c>
      <c r="W62" s="44">
        <v>-2.0659967999999999E-3</v>
      </c>
      <c r="X62" s="45">
        <v>1.5150643200000001E-2</v>
      </c>
      <c r="Y62" s="30">
        <f t="shared" si="0"/>
        <v>2.2726192061920622E-3</v>
      </c>
      <c r="Z62" s="30">
        <f t="shared" si="1"/>
        <v>1.2878023993807939E-2</v>
      </c>
    </row>
    <row r="63" spans="1:26" ht="12.95" customHeight="1">
      <c r="A63" s="41" t="s">
        <v>62</v>
      </c>
      <c r="B63" s="41" t="s">
        <v>825</v>
      </c>
      <c r="C63" s="41" t="s">
        <v>60</v>
      </c>
      <c r="D63" s="41" t="s">
        <v>559</v>
      </c>
      <c r="E63" s="41" t="s">
        <v>808</v>
      </c>
      <c r="G63" s="41" t="s">
        <v>825</v>
      </c>
      <c r="J63" s="41" t="s">
        <v>818</v>
      </c>
      <c r="K63" s="41" t="s">
        <v>74</v>
      </c>
      <c r="L63" s="41" t="s">
        <v>810</v>
      </c>
      <c r="N63" s="41" t="s">
        <v>811</v>
      </c>
      <c r="O63" s="42">
        <v>0</v>
      </c>
      <c r="P63" s="43">
        <v>1</v>
      </c>
      <c r="Q63" s="43">
        <v>0</v>
      </c>
      <c r="R63" s="43">
        <v>1</v>
      </c>
      <c r="S63" s="44">
        <v>1.1424E-3</v>
      </c>
      <c r="T63" s="44">
        <v>0</v>
      </c>
      <c r="U63" s="44">
        <v>1.1424E-3</v>
      </c>
      <c r="V63" s="44">
        <v>1.02816E-3</v>
      </c>
      <c r="W63" s="44">
        <v>-1.233792E-4</v>
      </c>
      <c r="X63" s="45">
        <v>9.0478080000000005E-4</v>
      </c>
      <c r="Y63" s="30">
        <f t="shared" si="0"/>
        <v>1.3571847718477187E-4</v>
      </c>
      <c r="Z63" s="30">
        <f t="shared" si="1"/>
        <v>7.6906232281522815E-4</v>
      </c>
    </row>
    <row r="64" spans="1:26" ht="12.95" customHeight="1">
      <c r="A64" s="41" t="s">
        <v>62</v>
      </c>
      <c r="B64" s="41" t="s">
        <v>825</v>
      </c>
      <c r="C64" s="41" t="s">
        <v>60</v>
      </c>
      <c r="D64" s="41" t="s">
        <v>559</v>
      </c>
      <c r="E64" s="41" t="s">
        <v>808</v>
      </c>
      <c r="G64" s="41" t="s">
        <v>825</v>
      </c>
      <c r="J64" s="41" t="s">
        <v>826</v>
      </c>
      <c r="K64" s="41" t="s">
        <v>122</v>
      </c>
      <c r="L64" s="41" t="s">
        <v>810</v>
      </c>
      <c r="M64" s="41" t="s">
        <v>827</v>
      </c>
      <c r="N64" s="41" t="s">
        <v>811</v>
      </c>
      <c r="O64" s="42">
        <v>0</v>
      </c>
      <c r="P64" s="43">
        <v>1</v>
      </c>
      <c r="Q64" s="43">
        <v>0</v>
      </c>
      <c r="R64" s="43">
        <v>1</v>
      </c>
      <c r="S64" s="44">
        <v>2.5900000000000003E-3</v>
      </c>
      <c r="T64" s="44">
        <v>0</v>
      </c>
      <c r="U64" s="44">
        <v>2.5900000000000003E-3</v>
      </c>
      <c r="V64" s="44">
        <v>2.3309999999999997E-3</v>
      </c>
      <c r="W64" s="44">
        <v>-2.7972000000000001E-4</v>
      </c>
      <c r="X64" s="45">
        <v>2.0512799999999999E-3</v>
      </c>
      <c r="Y64" s="30">
        <f t="shared" si="0"/>
        <v>3.0769507695076951E-4</v>
      </c>
      <c r="Z64" s="30">
        <f t="shared" si="1"/>
        <v>1.7435849230492304E-3</v>
      </c>
    </row>
    <row r="65" spans="1:26" ht="12.95" customHeight="1">
      <c r="A65" s="41" t="s">
        <v>62</v>
      </c>
      <c r="B65" s="41" t="s">
        <v>565</v>
      </c>
      <c r="C65" s="41" t="s">
        <v>60</v>
      </c>
      <c r="D65" s="41" t="s">
        <v>566</v>
      </c>
      <c r="E65" s="41" t="s">
        <v>808</v>
      </c>
      <c r="G65" s="41" t="s">
        <v>565</v>
      </c>
      <c r="J65" s="41" t="s">
        <v>809</v>
      </c>
      <c r="K65" s="41" t="s">
        <v>74</v>
      </c>
      <c r="L65" s="41" t="s">
        <v>810</v>
      </c>
      <c r="N65" s="41" t="s">
        <v>811</v>
      </c>
      <c r="O65" s="42">
        <v>0</v>
      </c>
      <c r="P65" s="43">
        <v>1</v>
      </c>
      <c r="Q65" s="43">
        <v>0</v>
      </c>
      <c r="R65" s="43">
        <v>1</v>
      </c>
      <c r="S65" s="44">
        <v>4.8300000000000001E-3</v>
      </c>
      <c r="T65" s="44">
        <v>0</v>
      </c>
      <c r="U65" s="44">
        <v>4.8300000000000001E-3</v>
      </c>
      <c r="V65" s="44">
        <v>4.3470000000000002E-3</v>
      </c>
      <c r="W65" s="44">
        <v>-5.2163999999999997E-4</v>
      </c>
      <c r="X65" s="45">
        <v>3.8253599999999999E-3</v>
      </c>
      <c r="Y65" s="30">
        <f t="shared" si="0"/>
        <v>5.7380973809738095E-4</v>
      </c>
      <c r="Z65" s="30">
        <f t="shared" si="1"/>
        <v>3.2515502619026191E-3</v>
      </c>
    </row>
    <row r="66" spans="1:26" ht="12.95" customHeight="1">
      <c r="A66" s="41" t="s">
        <v>62</v>
      </c>
      <c r="B66" s="41" t="s">
        <v>813</v>
      </c>
      <c r="C66" s="41" t="s">
        <v>60</v>
      </c>
      <c r="D66" s="41" t="s">
        <v>537</v>
      </c>
      <c r="E66" s="41" t="s">
        <v>808</v>
      </c>
      <c r="G66" s="41" t="s">
        <v>813</v>
      </c>
      <c r="J66" s="41" t="s">
        <v>809</v>
      </c>
      <c r="K66" s="41" t="s">
        <v>70</v>
      </c>
      <c r="L66" s="41" t="s">
        <v>810</v>
      </c>
      <c r="N66" s="41" t="s">
        <v>811</v>
      </c>
      <c r="O66" s="42">
        <v>0</v>
      </c>
      <c r="P66" s="43">
        <v>1</v>
      </c>
      <c r="Q66" s="43">
        <v>0</v>
      </c>
      <c r="R66" s="43">
        <v>1</v>
      </c>
      <c r="S66" s="44">
        <v>4.8300000000000001E-3</v>
      </c>
      <c r="T66" s="44">
        <v>0</v>
      </c>
      <c r="U66" s="44">
        <v>4.8300000000000001E-3</v>
      </c>
      <c r="V66" s="44">
        <v>4.3470000000000002E-3</v>
      </c>
      <c r="W66" s="44">
        <v>-5.2163999999999997E-4</v>
      </c>
      <c r="X66" s="45">
        <v>3.8253599999999999E-3</v>
      </c>
      <c r="Y66" s="30">
        <f t="shared" ref="Y66:Y129" si="2">X66/6.6666</f>
        <v>5.7380973809738095E-4</v>
      </c>
      <c r="Z66" s="30">
        <f t="shared" ref="Z66:Z129" si="3">X66-Y66</f>
        <v>3.2515502619026191E-3</v>
      </c>
    </row>
    <row r="67" spans="1:26" ht="12.95" customHeight="1">
      <c r="A67" s="41" t="s">
        <v>62</v>
      </c>
      <c r="B67" s="41" t="s">
        <v>813</v>
      </c>
      <c r="C67" s="41" t="s">
        <v>60</v>
      </c>
      <c r="D67" s="41" t="s">
        <v>537</v>
      </c>
      <c r="E67" s="41" t="s">
        <v>808</v>
      </c>
      <c r="G67" s="41" t="s">
        <v>813</v>
      </c>
      <c r="J67" s="41" t="s">
        <v>809</v>
      </c>
      <c r="K67" s="41" t="s">
        <v>150</v>
      </c>
      <c r="L67" s="41" t="s">
        <v>810</v>
      </c>
      <c r="N67" s="41" t="s">
        <v>811</v>
      </c>
      <c r="O67" s="42">
        <v>0</v>
      </c>
      <c r="P67" s="43">
        <v>2</v>
      </c>
      <c r="Q67" s="43">
        <v>0</v>
      </c>
      <c r="R67" s="43">
        <v>2</v>
      </c>
      <c r="S67" s="44">
        <v>1.6800000000000002E-2</v>
      </c>
      <c r="T67" s="44">
        <v>0</v>
      </c>
      <c r="U67" s="44">
        <v>1.6800000000000002E-2</v>
      </c>
      <c r="V67" s="44">
        <v>1.5120000000000001E-2</v>
      </c>
      <c r="W67" s="44">
        <v>-1.8143999999999999E-3</v>
      </c>
      <c r="X67" s="45">
        <v>1.3305599999999999E-2</v>
      </c>
      <c r="Y67" s="30">
        <f t="shared" si="2"/>
        <v>1.995859958599586E-3</v>
      </c>
      <c r="Z67" s="30">
        <f t="shared" si="3"/>
        <v>1.1309740041400413E-2</v>
      </c>
    </row>
    <row r="68" spans="1:26" ht="12.95" customHeight="1">
      <c r="A68" s="41" t="s">
        <v>62</v>
      </c>
      <c r="B68" s="41" t="s">
        <v>813</v>
      </c>
      <c r="C68" s="41" t="s">
        <v>60</v>
      </c>
      <c r="D68" s="41" t="s">
        <v>537</v>
      </c>
      <c r="E68" s="41" t="s">
        <v>808</v>
      </c>
      <c r="G68" s="41" t="s">
        <v>813</v>
      </c>
      <c r="J68" s="41" t="s">
        <v>809</v>
      </c>
      <c r="K68" s="41" t="s">
        <v>74</v>
      </c>
      <c r="L68" s="41" t="s">
        <v>810</v>
      </c>
      <c r="N68" s="41" t="s">
        <v>811</v>
      </c>
      <c r="O68" s="42">
        <v>0</v>
      </c>
      <c r="P68" s="43">
        <v>1</v>
      </c>
      <c r="Q68" s="43">
        <v>0</v>
      </c>
      <c r="R68" s="43">
        <v>1</v>
      </c>
      <c r="S68" s="44">
        <v>4.8300000000000001E-3</v>
      </c>
      <c r="T68" s="44">
        <v>0</v>
      </c>
      <c r="U68" s="44">
        <v>4.8300000000000001E-3</v>
      </c>
      <c r="V68" s="44">
        <v>4.3470000000000002E-3</v>
      </c>
      <c r="W68" s="44">
        <v>-5.2163999999999997E-4</v>
      </c>
      <c r="X68" s="45">
        <v>3.8253599999999999E-3</v>
      </c>
      <c r="Y68" s="30">
        <f t="shared" si="2"/>
        <v>5.7380973809738095E-4</v>
      </c>
      <c r="Z68" s="30">
        <f t="shared" si="3"/>
        <v>3.2515502619026191E-3</v>
      </c>
    </row>
    <row r="69" spans="1:26" ht="12.95" customHeight="1">
      <c r="A69" s="41" t="s">
        <v>62</v>
      </c>
      <c r="B69" s="41" t="s">
        <v>813</v>
      </c>
      <c r="C69" s="41" t="s">
        <v>60</v>
      </c>
      <c r="D69" s="41" t="s">
        <v>537</v>
      </c>
      <c r="E69" s="41" t="s">
        <v>808</v>
      </c>
      <c r="G69" s="41" t="s">
        <v>813</v>
      </c>
      <c r="J69" s="41" t="s">
        <v>809</v>
      </c>
      <c r="K69" s="41" t="s">
        <v>64</v>
      </c>
      <c r="L69" s="41" t="s">
        <v>810</v>
      </c>
      <c r="N69" s="41" t="s">
        <v>811</v>
      </c>
      <c r="O69" s="42">
        <v>0</v>
      </c>
      <c r="P69" s="43">
        <v>3</v>
      </c>
      <c r="Q69" s="43">
        <v>0</v>
      </c>
      <c r="R69" s="43">
        <v>3</v>
      </c>
      <c r="S69" s="44">
        <v>2.205E-2</v>
      </c>
      <c r="T69" s="44">
        <v>0</v>
      </c>
      <c r="U69" s="44">
        <v>2.205E-2</v>
      </c>
      <c r="V69" s="44">
        <v>1.9844999999999998E-2</v>
      </c>
      <c r="W69" s="44">
        <v>-2.3814000000000001E-3</v>
      </c>
      <c r="X69" s="45">
        <v>1.7463599999999999E-2</v>
      </c>
      <c r="Y69" s="30">
        <f t="shared" si="2"/>
        <v>2.6195661956619565E-3</v>
      </c>
      <c r="Z69" s="30">
        <f t="shared" si="3"/>
        <v>1.4844033804338044E-2</v>
      </c>
    </row>
    <row r="70" spans="1:26" ht="12.95" customHeight="1">
      <c r="A70" s="41" t="s">
        <v>62</v>
      </c>
      <c r="B70" s="41" t="s">
        <v>813</v>
      </c>
      <c r="C70" s="41" t="s">
        <v>60</v>
      </c>
      <c r="D70" s="41" t="s">
        <v>537</v>
      </c>
      <c r="E70" s="41" t="s">
        <v>808</v>
      </c>
      <c r="G70" s="41" t="s">
        <v>813</v>
      </c>
      <c r="J70" s="41" t="s">
        <v>809</v>
      </c>
      <c r="K70" s="41" t="s">
        <v>70</v>
      </c>
      <c r="L70" s="41" t="s">
        <v>810</v>
      </c>
      <c r="N70" s="41" t="s">
        <v>811</v>
      </c>
      <c r="O70" s="42">
        <v>0</v>
      </c>
      <c r="P70" s="43">
        <v>1</v>
      </c>
      <c r="Q70" s="43">
        <v>0</v>
      </c>
      <c r="R70" s="43">
        <v>1</v>
      </c>
      <c r="S70" s="44">
        <v>8.4000000000000003E-4</v>
      </c>
      <c r="T70" s="44">
        <v>0</v>
      </c>
      <c r="U70" s="44">
        <v>8.4000000000000003E-4</v>
      </c>
      <c r="V70" s="44">
        <v>7.5599999999999994E-4</v>
      </c>
      <c r="W70" s="44">
        <v>-9.0719999999999999E-5</v>
      </c>
      <c r="X70" s="45">
        <v>6.6527999999999997E-4</v>
      </c>
      <c r="Y70" s="30">
        <f t="shared" si="2"/>
        <v>9.9792997929979302E-5</v>
      </c>
      <c r="Z70" s="30">
        <f t="shared" si="3"/>
        <v>5.6548700207002063E-4</v>
      </c>
    </row>
    <row r="71" spans="1:26" ht="12.95" customHeight="1">
      <c r="A71" s="41" t="s">
        <v>62</v>
      </c>
      <c r="B71" s="41" t="s">
        <v>813</v>
      </c>
      <c r="C71" s="41" t="s">
        <v>60</v>
      </c>
      <c r="D71" s="41" t="s">
        <v>537</v>
      </c>
      <c r="E71" s="41" t="s">
        <v>808</v>
      </c>
      <c r="G71" s="41" t="s">
        <v>813</v>
      </c>
      <c r="J71" s="41" t="s">
        <v>809</v>
      </c>
      <c r="K71" s="41" t="s">
        <v>64</v>
      </c>
      <c r="L71" s="41" t="s">
        <v>810</v>
      </c>
      <c r="N71" s="41" t="s">
        <v>811</v>
      </c>
      <c r="O71" s="42">
        <v>0</v>
      </c>
      <c r="P71" s="43">
        <v>1</v>
      </c>
      <c r="Q71" s="43">
        <v>0</v>
      </c>
      <c r="R71" s="43">
        <v>1</v>
      </c>
      <c r="S71" s="44">
        <v>7.6300000000000005E-3</v>
      </c>
      <c r="T71" s="44">
        <v>0</v>
      </c>
      <c r="U71" s="44">
        <v>7.6300000000000005E-3</v>
      </c>
      <c r="V71" s="44">
        <v>6.8669999999999998E-3</v>
      </c>
      <c r="W71" s="44">
        <v>-8.2404000000000006E-4</v>
      </c>
      <c r="X71" s="45">
        <v>6.04296E-3</v>
      </c>
      <c r="Y71" s="30">
        <f t="shared" si="2"/>
        <v>9.0645306453064536E-4</v>
      </c>
      <c r="Z71" s="30">
        <f t="shared" si="3"/>
        <v>5.1365069354693546E-3</v>
      </c>
    </row>
    <row r="72" spans="1:26" ht="12.95" customHeight="1">
      <c r="A72" s="41" t="s">
        <v>62</v>
      </c>
      <c r="B72" s="41" t="s">
        <v>554</v>
      </c>
      <c r="C72" s="41" t="s">
        <v>60</v>
      </c>
      <c r="D72" s="41" t="s">
        <v>828</v>
      </c>
      <c r="E72" s="41" t="s">
        <v>808</v>
      </c>
      <c r="G72" s="41" t="s">
        <v>554</v>
      </c>
      <c r="J72" s="41" t="s">
        <v>809</v>
      </c>
      <c r="K72" s="41" t="s">
        <v>64</v>
      </c>
      <c r="L72" s="41" t="s">
        <v>810</v>
      </c>
      <c r="N72" s="41" t="s">
        <v>811</v>
      </c>
      <c r="O72" s="42">
        <v>0</v>
      </c>
      <c r="P72" s="43">
        <v>1</v>
      </c>
      <c r="Q72" s="43">
        <v>0</v>
      </c>
      <c r="R72" s="43">
        <v>1</v>
      </c>
      <c r="S72" s="44">
        <v>1.1200000000000001E-3</v>
      </c>
      <c r="T72" s="44">
        <v>0</v>
      </c>
      <c r="U72" s="44">
        <v>1.1200000000000001E-3</v>
      </c>
      <c r="V72" s="44">
        <v>1.008E-3</v>
      </c>
      <c r="W72" s="44">
        <v>-1.2096000000000001E-4</v>
      </c>
      <c r="X72" s="45">
        <v>8.8704000000000007E-4</v>
      </c>
      <c r="Y72" s="30">
        <f t="shared" si="2"/>
        <v>1.3305733057330575E-4</v>
      </c>
      <c r="Z72" s="30">
        <f t="shared" si="3"/>
        <v>7.5398266942669435E-4</v>
      </c>
    </row>
    <row r="73" spans="1:26" ht="12.95" customHeight="1">
      <c r="A73" s="41" t="s">
        <v>62</v>
      </c>
      <c r="B73" s="41" t="s">
        <v>554</v>
      </c>
      <c r="C73" s="41" t="s">
        <v>60</v>
      </c>
      <c r="D73" s="41" t="s">
        <v>828</v>
      </c>
      <c r="E73" s="41" t="s">
        <v>808</v>
      </c>
      <c r="G73" s="41" t="s">
        <v>554</v>
      </c>
      <c r="J73" s="41" t="s">
        <v>809</v>
      </c>
      <c r="K73" s="41" t="s">
        <v>70</v>
      </c>
      <c r="L73" s="41" t="s">
        <v>810</v>
      </c>
      <c r="N73" s="41" t="s">
        <v>811</v>
      </c>
      <c r="O73" s="42">
        <v>0</v>
      </c>
      <c r="P73" s="43">
        <v>3</v>
      </c>
      <c r="Q73" s="43">
        <v>0</v>
      </c>
      <c r="R73" s="43">
        <v>3</v>
      </c>
      <c r="S73" s="44">
        <v>1.44207E-2</v>
      </c>
      <c r="T73" s="44">
        <v>0</v>
      </c>
      <c r="U73" s="44">
        <v>1.44207E-2</v>
      </c>
      <c r="V73" s="44">
        <v>1.2978006300000001E-2</v>
      </c>
      <c r="W73" s="44">
        <v>-1.5573607560000001E-3</v>
      </c>
      <c r="X73" s="45">
        <v>1.1420645544E-2</v>
      </c>
      <c r="Y73" s="30">
        <f t="shared" si="2"/>
        <v>1.7131139627396274E-3</v>
      </c>
      <c r="Z73" s="30">
        <f t="shared" si="3"/>
        <v>9.7075315812603716E-3</v>
      </c>
    </row>
    <row r="74" spans="1:26" ht="12.95" customHeight="1">
      <c r="A74" s="41" t="s">
        <v>62</v>
      </c>
      <c r="B74" s="41" t="s">
        <v>825</v>
      </c>
      <c r="C74" s="41" t="s">
        <v>60</v>
      </c>
      <c r="D74" s="41" t="s">
        <v>559</v>
      </c>
      <c r="E74" s="41" t="s">
        <v>808</v>
      </c>
      <c r="G74" s="41" t="s">
        <v>825</v>
      </c>
      <c r="J74" s="41" t="s">
        <v>809</v>
      </c>
      <c r="K74" s="41" t="s">
        <v>120</v>
      </c>
      <c r="L74" s="41" t="s">
        <v>810</v>
      </c>
      <c r="N74" s="41" t="s">
        <v>811</v>
      </c>
      <c r="O74" s="42">
        <v>0</v>
      </c>
      <c r="P74" s="43">
        <v>1</v>
      </c>
      <c r="Q74" s="43">
        <v>0</v>
      </c>
      <c r="R74" s="43">
        <v>1</v>
      </c>
      <c r="S74" s="44">
        <v>5.0400000000000002E-3</v>
      </c>
      <c r="T74" s="44">
        <v>0</v>
      </c>
      <c r="U74" s="44">
        <v>5.0400000000000002E-3</v>
      </c>
      <c r="V74" s="44">
        <v>4.5360000000000001E-3</v>
      </c>
      <c r="W74" s="44">
        <v>-5.4432000000000005E-4</v>
      </c>
      <c r="X74" s="45">
        <v>3.9916800000000001E-3</v>
      </c>
      <c r="Y74" s="30">
        <f t="shared" si="2"/>
        <v>5.9875798757987584E-4</v>
      </c>
      <c r="Z74" s="30">
        <f t="shared" si="3"/>
        <v>3.3929220124201244E-3</v>
      </c>
    </row>
    <row r="75" spans="1:26" ht="12.95" customHeight="1">
      <c r="A75" s="41" t="s">
        <v>62</v>
      </c>
      <c r="B75" s="41" t="s">
        <v>825</v>
      </c>
      <c r="C75" s="41" t="s">
        <v>60</v>
      </c>
      <c r="D75" s="41" t="s">
        <v>559</v>
      </c>
      <c r="E75" s="41" t="s">
        <v>808</v>
      </c>
      <c r="G75" s="41" t="s">
        <v>825</v>
      </c>
      <c r="J75" s="41" t="s">
        <v>809</v>
      </c>
      <c r="K75" s="41" t="s">
        <v>124</v>
      </c>
      <c r="L75" s="41" t="s">
        <v>810</v>
      </c>
      <c r="N75" s="41" t="s">
        <v>811</v>
      </c>
      <c r="O75" s="42">
        <v>0</v>
      </c>
      <c r="P75" s="43">
        <v>1</v>
      </c>
      <c r="Q75" s="43">
        <v>0</v>
      </c>
      <c r="R75" s="43">
        <v>1</v>
      </c>
      <c r="S75" s="44">
        <v>6.2300000000000003E-3</v>
      </c>
      <c r="T75" s="44">
        <v>0</v>
      </c>
      <c r="U75" s="44">
        <v>6.2300000000000003E-3</v>
      </c>
      <c r="V75" s="44">
        <v>5.607E-3</v>
      </c>
      <c r="W75" s="44">
        <v>-6.7283999999999996E-4</v>
      </c>
      <c r="X75" s="45">
        <v>4.9341599999999999E-3</v>
      </c>
      <c r="Y75" s="30">
        <f t="shared" si="2"/>
        <v>7.4013140131401315E-4</v>
      </c>
      <c r="Z75" s="30">
        <f t="shared" si="3"/>
        <v>4.1940285986859869E-3</v>
      </c>
    </row>
    <row r="76" spans="1:26" ht="12.95" customHeight="1">
      <c r="A76" s="41" t="s">
        <v>62</v>
      </c>
      <c r="B76" s="41" t="s">
        <v>825</v>
      </c>
      <c r="C76" s="41" t="s">
        <v>60</v>
      </c>
      <c r="D76" s="41" t="s">
        <v>559</v>
      </c>
      <c r="E76" s="41" t="s">
        <v>808</v>
      </c>
      <c r="G76" s="41" t="s">
        <v>825</v>
      </c>
      <c r="J76" s="41" t="s">
        <v>809</v>
      </c>
      <c r="K76" s="41" t="s">
        <v>621</v>
      </c>
      <c r="L76" s="41" t="s">
        <v>810</v>
      </c>
      <c r="N76" s="41" t="s">
        <v>811</v>
      </c>
      <c r="O76" s="42">
        <v>0</v>
      </c>
      <c r="P76" s="43">
        <v>7</v>
      </c>
      <c r="Q76" s="43">
        <v>0</v>
      </c>
      <c r="R76" s="43">
        <v>7</v>
      </c>
      <c r="S76" s="44">
        <v>3.4089299999999996E-2</v>
      </c>
      <c r="T76" s="44">
        <v>0</v>
      </c>
      <c r="U76" s="44">
        <v>3.4089299999999996E-2</v>
      </c>
      <c r="V76" s="44">
        <v>3.0680987400000002E-2</v>
      </c>
      <c r="W76" s="44">
        <v>-3.6817184879999998E-3</v>
      </c>
      <c r="X76" s="45">
        <v>2.6999268912E-2</v>
      </c>
      <c r="Y76" s="30">
        <f t="shared" si="2"/>
        <v>4.0499308361083607E-3</v>
      </c>
      <c r="Z76" s="30">
        <f t="shared" si="3"/>
        <v>2.294933807589164E-2</v>
      </c>
    </row>
    <row r="77" spans="1:26" ht="12.95" customHeight="1">
      <c r="A77" s="41" t="s">
        <v>62</v>
      </c>
      <c r="B77" s="41" t="s">
        <v>825</v>
      </c>
      <c r="C77" s="41" t="s">
        <v>60</v>
      </c>
      <c r="D77" s="41" t="s">
        <v>559</v>
      </c>
      <c r="E77" s="41" t="s">
        <v>808</v>
      </c>
      <c r="G77" s="41" t="s">
        <v>825</v>
      </c>
      <c r="J77" s="41" t="s">
        <v>809</v>
      </c>
      <c r="K77" s="41" t="s">
        <v>263</v>
      </c>
      <c r="L77" s="41" t="s">
        <v>810</v>
      </c>
      <c r="N77" s="41" t="s">
        <v>811</v>
      </c>
      <c r="O77" s="42">
        <v>0</v>
      </c>
      <c r="P77" s="43">
        <v>1</v>
      </c>
      <c r="Q77" s="43">
        <v>0</v>
      </c>
      <c r="R77" s="43">
        <v>1</v>
      </c>
      <c r="S77" s="44">
        <v>6.0200000000000002E-3</v>
      </c>
      <c r="T77" s="44">
        <v>0</v>
      </c>
      <c r="U77" s="44">
        <v>6.0200000000000002E-3</v>
      </c>
      <c r="V77" s="44">
        <v>5.4180000000000001E-3</v>
      </c>
      <c r="W77" s="44">
        <v>-6.5016E-4</v>
      </c>
      <c r="X77" s="45">
        <v>4.7678399999999998E-3</v>
      </c>
      <c r="Y77" s="30">
        <f t="shared" si="2"/>
        <v>7.1518315183151826E-4</v>
      </c>
      <c r="Z77" s="30">
        <f t="shared" si="3"/>
        <v>4.0526568481684816E-3</v>
      </c>
    </row>
    <row r="78" spans="1:26" ht="12.95" customHeight="1">
      <c r="A78" s="41" t="s">
        <v>62</v>
      </c>
      <c r="B78" s="41" t="s">
        <v>825</v>
      </c>
      <c r="C78" s="41" t="s">
        <v>60</v>
      </c>
      <c r="D78" s="41" t="s">
        <v>559</v>
      </c>
      <c r="E78" s="41" t="s">
        <v>808</v>
      </c>
      <c r="G78" s="41" t="s">
        <v>825</v>
      </c>
      <c r="J78" s="41" t="s">
        <v>809</v>
      </c>
      <c r="K78" s="41" t="s">
        <v>138</v>
      </c>
      <c r="L78" s="41" t="s">
        <v>810</v>
      </c>
      <c r="N78" s="41" t="s">
        <v>811</v>
      </c>
      <c r="O78" s="42">
        <v>0</v>
      </c>
      <c r="P78" s="43">
        <v>1</v>
      </c>
      <c r="Q78" s="43">
        <v>0</v>
      </c>
      <c r="R78" s="43">
        <v>1</v>
      </c>
      <c r="S78" s="44">
        <v>5.6000000000000006E-4</v>
      </c>
      <c r="T78" s="44">
        <v>0</v>
      </c>
      <c r="U78" s="44">
        <v>5.6000000000000006E-4</v>
      </c>
      <c r="V78" s="44">
        <v>5.04E-4</v>
      </c>
      <c r="W78" s="44">
        <v>-6.0480000000000004E-5</v>
      </c>
      <c r="X78" s="45">
        <v>4.4352000000000004E-4</v>
      </c>
      <c r="Y78" s="30">
        <f t="shared" si="2"/>
        <v>6.6528665286652873E-5</v>
      </c>
      <c r="Z78" s="30">
        <f t="shared" si="3"/>
        <v>3.7699133471334718E-4</v>
      </c>
    </row>
    <row r="79" spans="1:26" ht="12.95" customHeight="1">
      <c r="A79" s="41" t="s">
        <v>62</v>
      </c>
      <c r="B79" s="41" t="s">
        <v>825</v>
      </c>
      <c r="C79" s="41" t="s">
        <v>60</v>
      </c>
      <c r="D79" s="41" t="s">
        <v>559</v>
      </c>
      <c r="E79" s="41" t="s">
        <v>808</v>
      </c>
      <c r="G79" s="41" t="s">
        <v>825</v>
      </c>
      <c r="J79" s="41" t="s">
        <v>809</v>
      </c>
      <c r="K79" s="41" t="s">
        <v>121</v>
      </c>
      <c r="L79" s="41" t="s">
        <v>810</v>
      </c>
      <c r="N79" s="41" t="s">
        <v>811</v>
      </c>
      <c r="O79" s="42">
        <v>0</v>
      </c>
      <c r="P79" s="43">
        <v>1</v>
      </c>
      <c r="Q79" s="43">
        <v>0</v>
      </c>
      <c r="R79" s="43">
        <v>1</v>
      </c>
      <c r="S79" s="44">
        <v>5.6000000000000006E-4</v>
      </c>
      <c r="T79" s="44">
        <v>0</v>
      </c>
      <c r="U79" s="44">
        <v>5.6000000000000006E-4</v>
      </c>
      <c r="V79" s="44">
        <v>5.04E-4</v>
      </c>
      <c r="W79" s="44">
        <v>-6.0480000000000004E-5</v>
      </c>
      <c r="X79" s="45">
        <v>4.4352000000000004E-4</v>
      </c>
      <c r="Y79" s="30">
        <f t="shared" si="2"/>
        <v>6.6528665286652873E-5</v>
      </c>
      <c r="Z79" s="30">
        <f t="shared" si="3"/>
        <v>3.7699133471334718E-4</v>
      </c>
    </row>
    <row r="80" spans="1:26" ht="12.95" customHeight="1">
      <c r="A80" s="41" t="s">
        <v>62</v>
      </c>
      <c r="B80" s="41" t="s">
        <v>825</v>
      </c>
      <c r="C80" s="41" t="s">
        <v>60</v>
      </c>
      <c r="D80" s="41" t="s">
        <v>559</v>
      </c>
      <c r="E80" s="41" t="s">
        <v>808</v>
      </c>
      <c r="G80" s="41" t="s">
        <v>825</v>
      </c>
      <c r="J80" s="41" t="s">
        <v>809</v>
      </c>
      <c r="K80" s="41" t="s">
        <v>121</v>
      </c>
      <c r="L80" s="41" t="s">
        <v>810</v>
      </c>
      <c r="N80" s="41" t="s">
        <v>811</v>
      </c>
      <c r="O80" s="42">
        <v>0</v>
      </c>
      <c r="P80" s="43">
        <v>4</v>
      </c>
      <c r="Q80" s="43">
        <v>0</v>
      </c>
      <c r="R80" s="43">
        <v>4</v>
      </c>
      <c r="S80" s="44">
        <v>1.9530000000000002E-2</v>
      </c>
      <c r="T80" s="44">
        <v>0</v>
      </c>
      <c r="U80" s="44">
        <v>1.9530000000000002E-2</v>
      </c>
      <c r="V80" s="44">
        <v>1.7576999999999999E-2</v>
      </c>
      <c r="W80" s="44">
        <v>-2.1092400000000001E-3</v>
      </c>
      <c r="X80" s="45">
        <v>1.5467760000000001E-2</v>
      </c>
      <c r="Y80" s="30">
        <f t="shared" si="2"/>
        <v>2.3201872018720187E-3</v>
      </c>
      <c r="Z80" s="30">
        <f t="shared" si="3"/>
        <v>1.3147572798127982E-2</v>
      </c>
    </row>
    <row r="81" spans="1:26" ht="12.95" customHeight="1">
      <c r="A81" s="41" t="s">
        <v>62</v>
      </c>
      <c r="B81" s="41" t="s">
        <v>825</v>
      </c>
      <c r="C81" s="41" t="s">
        <v>60</v>
      </c>
      <c r="D81" s="41" t="s">
        <v>559</v>
      </c>
      <c r="E81" s="41" t="s">
        <v>808</v>
      </c>
      <c r="G81" s="41" t="s">
        <v>825</v>
      </c>
      <c r="J81" s="41" t="s">
        <v>809</v>
      </c>
      <c r="K81" s="41" t="s">
        <v>64</v>
      </c>
      <c r="L81" s="41" t="s">
        <v>810</v>
      </c>
      <c r="N81" s="41" t="s">
        <v>811</v>
      </c>
      <c r="O81" s="42">
        <v>0</v>
      </c>
      <c r="P81" s="43">
        <v>6</v>
      </c>
      <c r="Q81" s="43">
        <v>0</v>
      </c>
      <c r="R81" s="43">
        <v>6</v>
      </c>
      <c r="S81" s="44">
        <v>4.41E-2</v>
      </c>
      <c r="T81" s="44">
        <v>0</v>
      </c>
      <c r="U81" s="44">
        <v>4.41E-2</v>
      </c>
      <c r="V81" s="44">
        <v>3.9690000000000003E-2</v>
      </c>
      <c r="W81" s="44">
        <v>-4.7628000000000002E-3</v>
      </c>
      <c r="X81" s="45">
        <v>3.4927199999999999E-2</v>
      </c>
      <c r="Y81" s="30">
        <f t="shared" si="2"/>
        <v>5.239132391323913E-3</v>
      </c>
      <c r="Z81" s="30">
        <f t="shared" si="3"/>
        <v>2.9688067608676087E-2</v>
      </c>
    </row>
    <row r="82" spans="1:26" ht="12.95" customHeight="1">
      <c r="A82" s="41" t="s">
        <v>62</v>
      </c>
      <c r="B82" s="41" t="s">
        <v>825</v>
      </c>
      <c r="C82" s="41" t="s">
        <v>60</v>
      </c>
      <c r="D82" s="41" t="s">
        <v>559</v>
      </c>
      <c r="E82" s="41" t="s">
        <v>808</v>
      </c>
      <c r="G82" s="41" t="s">
        <v>825</v>
      </c>
      <c r="J82" s="41" t="s">
        <v>809</v>
      </c>
      <c r="K82" s="41" t="s">
        <v>150</v>
      </c>
      <c r="L82" s="41" t="s">
        <v>810</v>
      </c>
      <c r="N82" s="41" t="s">
        <v>811</v>
      </c>
      <c r="O82" s="42">
        <v>0</v>
      </c>
      <c r="P82" s="43">
        <v>3</v>
      </c>
      <c r="Q82" s="43">
        <v>0</v>
      </c>
      <c r="R82" s="43">
        <v>3</v>
      </c>
      <c r="S82" s="44">
        <v>2.52E-2</v>
      </c>
      <c r="T82" s="44">
        <v>0</v>
      </c>
      <c r="U82" s="44">
        <v>2.52E-2</v>
      </c>
      <c r="V82" s="44">
        <v>2.2680000000000002E-2</v>
      </c>
      <c r="W82" s="44">
        <v>-2.7215999999999998E-3</v>
      </c>
      <c r="X82" s="45">
        <v>1.9958399999999998E-2</v>
      </c>
      <c r="Y82" s="30">
        <f t="shared" si="2"/>
        <v>2.9937899378993786E-3</v>
      </c>
      <c r="Z82" s="30">
        <f t="shared" si="3"/>
        <v>1.6964610062100618E-2</v>
      </c>
    </row>
    <row r="83" spans="1:26" ht="12.95" customHeight="1">
      <c r="A83" s="41" t="s">
        <v>62</v>
      </c>
      <c r="B83" s="41" t="s">
        <v>825</v>
      </c>
      <c r="C83" s="41" t="s">
        <v>60</v>
      </c>
      <c r="D83" s="41" t="s">
        <v>559</v>
      </c>
      <c r="E83" s="41" t="s">
        <v>808</v>
      </c>
      <c r="G83" s="41" t="s">
        <v>825</v>
      </c>
      <c r="J83" s="41" t="s">
        <v>809</v>
      </c>
      <c r="K83" s="41" t="s">
        <v>64</v>
      </c>
      <c r="L83" s="41" t="s">
        <v>810</v>
      </c>
      <c r="N83" s="41" t="s">
        <v>811</v>
      </c>
      <c r="O83" s="42">
        <v>0</v>
      </c>
      <c r="P83" s="43">
        <v>4</v>
      </c>
      <c r="Q83" s="43">
        <v>0</v>
      </c>
      <c r="R83" s="43">
        <v>4</v>
      </c>
      <c r="S83" s="44">
        <v>4.5500000000000002E-3</v>
      </c>
      <c r="T83" s="44">
        <v>0</v>
      </c>
      <c r="U83" s="44">
        <v>4.5500000000000002E-3</v>
      </c>
      <c r="V83" s="44">
        <v>4.0949999999999997E-3</v>
      </c>
      <c r="W83" s="44">
        <v>-4.9140000000000002E-4</v>
      </c>
      <c r="X83" s="45">
        <v>3.6035999999999998E-3</v>
      </c>
      <c r="Y83" s="30">
        <f t="shared" si="2"/>
        <v>5.4054540545405447E-4</v>
      </c>
      <c r="Z83" s="30">
        <f t="shared" si="3"/>
        <v>3.0630545945459454E-3</v>
      </c>
    </row>
    <row r="84" spans="1:26" ht="12.95" customHeight="1">
      <c r="A84" s="41" t="s">
        <v>62</v>
      </c>
      <c r="B84" s="41" t="s">
        <v>825</v>
      </c>
      <c r="C84" s="41" t="s">
        <v>60</v>
      </c>
      <c r="D84" s="41" t="s">
        <v>559</v>
      </c>
      <c r="E84" s="41" t="s">
        <v>808</v>
      </c>
      <c r="G84" s="41" t="s">
        <v>825</v>
      </c>
      <c r="J84" s="41" t="s">
        <v>809</v>
      </c>
      <c r="K84" s="41" t="s">
        <v>70</v>
      </c>
      <c r="L84" s="41" t="s">
        <v>810</v>
      </c>
      <c r="N84" s="41" t="s">
        <v>811</v>
      </c>
      <c r="O84" s="42">
        <v>0</v>
      </c>
      <c r="P84" s="43">
        <v>17</v>
      </c>
      <c r="Q84" s="43">
        <v>0</v>
      </c>
      <c r="R84" s="43">
        <v>17</v>
      </c>
      <c r="S84" s="44">
        <v>8.1895799999999991E-2</v>
      </c>
      <c r="T84" s="44">
        <v>0</v>
      </c>
      <c r="U84" s="44">
        <v>8.1895799999999991E-2</v>
      </c>
      <c r="V84" s="44">
        <v>7.37099685E-2</v>
      </c>
      <c r="W84" s="44">
        <v>-8.8451962199999987E-3</v>
      </c>
      <c r="X84" s="45">
        <v>6.4864772279999997E-2</v>
      </c>
      <c r="Y84" s="30">
        <f t="shared" si="2"/>
        <v>9.7298131401314016E-3</v>
      </c>
      <c r="Z84" s="30">
        <f t="shared" si="3"/>
        <v>5.5134959139868593E-2</v>
      </c>
    </row>
    <row r="85" spans="1:26" ht="12.95" customHeight="1">
      <c r="A85" s="41" t="s">
        <v>62</v>
      </c>
      <c r="B85" s="41" t="s">
        <v>825</v>
      </c>
      <c r="C85" s="41" t="s">
        <v>60</v>
      </c>
      <c r="D85" s="41" t="s">
        <v>559</v>
      </c>
      <c r="E85" s="41" t="s">
        <v>808</v>
      </c>
      <c r="G85" s="41" t="s">
        <v>825</v>
      </c>
      <c r="J85" s="41" t="s">
        <v>809</v>
      </c>
      <c r="K85" s="41" t="s">
        <v>64</v>
      </c>
      <c r="L85" s="41" t="s">
        <v>810</v>
      </c>
      <c r="N85" s="41" t="s">
        <v>811</v>
      </c>
      <c r="O85" s="42">
        <v>0</v>
      </c>
      <c r="P85" s="43">
        <v>4</v>
      </c>
      <c r="Q85" s="43">
        <v>0</v>
      </c>
      <c r="R85" s="43">
        <v>4</v>
      </c>
      <c r="S85" s="44">
        <v>3.0450000000000001E-2</v>
      </c>
      <c r="T85" s="44">
        <v>0</v>
      </c>
      <c r="U85" s="44">
        <v>3.0450000000000001E-2</v>
      </c>
      <c r="V85" s="44">
        <v>2.7404999999999999E-2</v>
      </c>
      <c r="W85" s="44">
        <v>-3.2886E-3</v>
      </c>
      <c r="X85" s="45">
        <v>2.41164E-2</v>
      </c>
      <c r="Y85" s="30">
        <f t="shared" si="2"/>
        <v>3.6174961749617495E-3</v>
      </c>
      <c r="Z85" s="30">
        <f t="shared" si="3"/>
        <v>2.0498903825038252E-2</v>
      </c>
    </row>
    <row r="86" spans="1:26" ht="12.95" customHeight="1">
      <c r="A86" s="41" t="s">
        <v>62</v>
      </c>
      <c r="B86" s="41" t="s">
        <v>825</v>
      </c>
      <c r="C86" s="41" t="s">
        <v>60</v>
      </c>
      <c r="D86" s="41" t="s">
        <v>559</v>
      </c>
      <c r="E86" s="41" t="s">
        <v>808</v>
      </c>
      <c r="G86" s="41" t="s">
        <v>825</v>
      </c>
      <c r="J86" s="41" t="s">
        <v>809</v>
      </c>
      <c r="K86" s="41" t="s">
        <v>150</v>
      </c>
      <c r="L86" s="41" t="s">
        <v>810</v>
      </c>
      <c r="N86" s="41" t="s">
        <v>811</v>
      </c>
      <c r="O86" s="42">
        <v>0</v>
      </c>
      <c r="P86" s="43">
        <v>4</v>
      </c>
      <c r="Q86" s="43">
        <v>0</v>
      </c>
      <c r="R86" s="43">
        <v>4</v>
      </c>
      <c r="S86" s="44">
        <v>7.7000000000000007E-4</v>
      </c>
      <c r="T86" s="44">
        <v>0</v>
      </c>
      <c r="U86" s="44">
        <v>7.7000000000000007E-4</v>
      </c>
      <c r="V86" s="44">
        <v>6.9299999999999993E-4</v>
      </c>
      <c r="W86" s="44">
        <v>-8.3159999999999997E-5</v>
      </c>
      <c r="X86" s="45">
        <v>6.0984000000000006E-4</v>
      </c>
      <c r="Y86" s="30">
        <f t="shared" si="2"/>
        <v>9.1476914769147709E-5</v>
      </c>
      <c r="Z86" s="30">
        <f t="shared" si="3"/>
        <v>5.1836308523085231E-4</v>
      </c>
    </row>
    <row r="87" spans="1:26" ht="12.95" customHeight="1">
      <c r="A87" s="41" t="s">
        <v>62</v>
      </c>
      <c r="B87" s="41" t="s">
        <v>825</v>
      </c>
      <c r="C87" s="41" t="s">
        <v>60</v>
      </c>
      <c r="D87" s="41" t="s">
        <v>559</v>
      </c>
      <c r="E87" s="41" t="s">
        <v>808</v>
      </c>
      <c r="G87" s="41" t="s">
        <v>825</v>
      </c>
      <c r="J87" s="41" t="s">
        <v>809</v>
      </c>
      <c r="K87" s="41" t="s">
        <v>291</v>
      </c>
      <c r="L87" s="41" t="s">
        <v>810</v>
      </c>
      <c r="N87" s="41" t="s">
        <v>811</v>
      </c>
      <c r="O87" s="42">
        <v>0</v>
      </c>
      <c r="P87" s="43">
        <v>2</v>
      </c>
      <c r="Q87" s="43">
        <v>0</v>
      </c>
      <c r="R87" s="43">
        <v>2</v>
      </c>
      <c r="S87" s="44">
        <v>1.0990000000000002E-2</v>
      </c>
      <c r="T87" s="44">
        <v>0</v>
      </c>
      <c r="U87" s="44">
        <v>1.0990000000000002E-2</v>
      </c>
      <c r="V87" s="44">
        <v>9.8909999999999988E-3</v>
      </c>
      <c r="W87" s="44">
        <v>-1.1869199999999999E-3</v>
      </c>
      <c r="X87" s="45">
        <v>8.7040799999999995E-3</v>
      </c>
      <c r="Y87" s="30">
        <f t="shared" si="2"/>
        <v>1.3056250562505625E-3</v>
      </c>
      <c r="Z87" s="30">
        <f t="shared" si="3"/>
        <v>7.3984549437494367E-3</v>
      </c>
    </row>
    <row r="88" spans="1:26" ht="12.95" customHeight="1">
      <c r="A88" s="41" t="s">
        <v>62</v>
      </c>
      <c r="B88" s="41" t="s">
        <v>825</v>
      </c>
      <c r="C88" s="41" t="s">
        <v>60</v>
      </c>
      <c r="D88" s="41" t="s">
        <v>559</v>
      </c>
      <c r="E88" s="41" t="s">
        <v>808</v>
      </c>
      <c r="G88" s="41" t="s">
        <v>825</v>
      </c>
      <c r="J88" s="41" t="s">
        <v>809</v>
      </c>
      <c r="K88" s="41" t="s">
        <v>64</v>
      </c>
      <c r="L88" s="41" t="s">
        <v>810</v>
      </c>
      <c r="N88" s="41" t="s">
        <v>811</v>
      </c>
      <c r="O88" s="42">
        <v>0</v>
      </c>
      <c r="P88" s="43">
        <v>4</v>
      </c>
      <c r="Q88" s="43">
        <v>0</v>
      </c>
      <c r="R88" s="43">
        <v>4</v>
      </c>
      <c r="S88" s="44">
        <v>1.183E-2</v>
      </c>
      <c r="T88" s="44">
        <v>0</v>
      </c>
      <c r="U88" s="44">
        <v>1.183E-2</v>
      </c>
      <c r="V88" s="44">
        <v>1.0647E-2</v>
      </c>
      <c r="W88" s="44">
        <v>-1.27764E-3</v>
      </c>
      <c r="X88" s="45">
        <v>9.3693600000000002E-3</v>
      </c>
      <c r="Y88" s="30">
        <f t="shared" si="2"/>
        <v>1.4054180541805419E-3</v>
      </c>
      <c r="Z88" s="30">
        <f t="shared" si="3"/>
        <v>7.9639419458194579E-3</v>
      </c>
    </row>
    <row r="89" spans="1:26" ht="12.95" customHeight="1">
      <c r="A89" s="41" t="s">
        <v>62</v>
      </c>
      <c r="B89" s="41" t="s">
        <v>825</v>
      </c>
      <c r="C89" s="41" t="s">
        <v>60</v>
      </c>
      <c r="D89" s="41" t="s">
        <v>559</v>
      </c>
      <c r="E89" s="41" t="s">
        <v>808</v>
      </c>
      <c r="G89" s="41" t="s">
        <v>825</v>
      </c>
      <c r="J89" s="41" t="s">
        <v>809</v>
      </c>
      <c r="K89" s="41" t="s">
        <v>150</v>
      </c>
      <c r="L89" s="41" t="s">
        <v>810</v>
      </c>
      <c r="N89" s="41" t="s">
        <v>811</v>
      </c>
      <c r="O89" s="42">
        <v>0</v>
      </c>
      <c r="P89" s="43">
        <v>1</v>
      </c>
      <c r="Q89" s="43">
        <v>0</v>
      </c>
      <c r="R89" s="43">
        <v>1</v>
      </c>
      <c r="S89" s="44">
        <v>1.4E-3</v>
      </c>
      <c r="T89" s="44">
        <v>0</v>
      </c>
      <c r="U89" s="44">
        <v>1.4E-3</v>
      </c>
      <c r="V89" s="44">
        <v>1.2600000000000001E-3</v>
      </c>
      <c r="W89" s="44">
        <v>-1.5119999999999999E-4</v>
      </c>
      <c r="X89" s="45">
        <v>1.1087999999999998E-3</v>
      </c>
      <c r="Y89" s="30">
        <f t="shared" si="2"/>
        <v>1.6632166321663215E-4</v>
      </c>
      <c r="Z89" s="30">
        <f t="shared" si="3"/>
        <v>9.4247833678336775E-4</v>
      </c>
    </row>
    <row r="90" spans="1:26" ht="12.95" customHeight="1">
      <c r="A90" s="41" t="s">
        <v>62</v>
      </c>
      <c r="B90" s="41" t="s">
        <v>825</v>
      </c>
      <c r="C90" s="41" t="s">
        <v>60</v>
      </c>
      <c r="D90" s="41" t="s">
        <v>559</v>
      </c>
      <c r="E90" s="41" t="s">
        <v>808</v>
      </c>
      <c r="G90" s="41" t="s">
        <v>825</v>
      </c>
      <c r="J90" s="41" t="s">
        <v>809</v>
      </c>
      <c r="K90" s="41" t="s">
        <v>74</v>
      </c>
      <c r="L90" s="41" t="s">
        <v>810</v>
      </c>
      <c r="N90" s="41" t="s">
        <v>811</v>
      </c>
      <c r="O90" s="42">
        <v>0</v>
      </c>
      <c r="P90" s="43">
        <v>3</v>
      </c>
      <c r="Q90" s="43">
        <v>0</v>
      </c>
      <c r="R90" s="43">
        <v>3</v>
      </c>
      <c r="S90" s="44">
        <v>2.5200000000000001E-3</v>
      </c>
      <c r="T90" s="44">
        <v>0</v>
      </c>
      <c r="U90" s="44">
        <v>2.5200000000000001E-3</v>
      </c>
      <c r="V90" s="44">
        <v>2.2680000000000001E-3</v>
      </c>
      <c r="W90" s="44">
        <v>-2.7216000000000002E-4</v>
      </c>
      <c r="X90" s="45">
        <v>1.99584E-3</v>
      </c>
      <c r="Y90" s="30">
        <f t="shared" si="2"/>
        <v>2.9937899378993792E-4</v>
      </c>
      <c r="Z90" s="30">
        <f t="shared" si="3"/>
        <v>1.6964610062100622E-3</v>
      </c>
    </row>
    <row r="91" spans="1:26" ht="12.95" customHeight="1">
      <c r="A91" s="41" t="s">
        <v>62</v>
      </c>
      <c r="B91" s="41" t="s">
        <v>825</v>
      </c>
      <c r="C91" s="41" t="s">
        <v>60</v>
      </c>
      <c r="D91" s="41" t="s">
        <v>559</v>
      </c>
      <c r="E91" s="41" t="s">
        <v>808</v>
      </c>
      <c r="G91" s="41" t="s">
        <v>825</v>
      </c>
      <c r="J91" s="41" t="s">
        <v>809</v>
      </c>
      <c r="K91" s="41" t="s">
        <v>120</v>
      </c>
      <c r="L91" s="41" t="s">
        <v>810</v>
      </c>
      <c r="N91" s="41" t="s">
        <v>811</v>
      </c>
      <c r="O91" s="42">
        <v>0</v>
      </c>
      <c r="P91" s="43">
        <v>1</v>
      </c>
      <c r="Q91" s="43">
        <v>0</v>
      </c>
      <c r="R91" s="43">
        <v>1</v>
      </c>
      <c r="S91" s="44">
        <v>3.5000000000000005E-4</v>
      </c>
      <c r="T91" s="44">
        <v>0</v>
      </c>
      <c r="U91" s="44">
        <v>3.5000000000000005E-4</v>
      </c>
      <c r="V91" s="44">
        <v>3.1499999999999996E-4</v>
      </c>
      <c r="W91" s="44">
        <v>-3.7799999999999997E-5</v>
      </c>
      <c r="X91" s="45">
        <v>2.7719999999999996E-4</v>
      </c>
      <c r="Y91" s="30">
        <f t="shared" si="2"/>
        <v>4.1580415804158037E-5</v>
      </c>
      <c r="Z91" s="30">
        <f t="shared" si="3"/>
        <v>2.3561958419584194E-4</v>
      </c>
    </row>
    <row r="92" spans="1:26" ht="12.95" customHeight="1">
      <c r="A92" s="41" t="s">
        <v>62</v>
      </c>
      <c r="B92" s="41" t="s">
        <v>825</v>
      </c>
      <c r="C92" s="41" t="s">
        <v>60</v>
      </c>
      <c r="D92" s="41" t="s">
        <v>559</v>
      </c>
      <c r="E92" s="41" t="s">
        <v>808</v>
      </c>
      <c r="G92" s="41" t="s">
        <v>825</v>
      </c>
      <c r="J92" s="41" t="s">
        <v>809</v>
      </c>
      <c r="K92" s="41" t="s">
        <v>281</v>
      </c>
      <c r="L92" s="41" t="s">
        <v>810</v>
      </c>
      <c r="N92" s="41" t="s">
        <v>811</v>
      </c>
      <c r="O92" s="42">
        <v>0</v>
      </c>
      <c r="P92" s="43">
        <v>1</v>
      </c>
      <c r="Q92" s="43">
        <v>0</v>
      </c>
      <c r="R92" s="43">
        <v>1</v>
      </c>
      <c r="S92" s="44">
        <v>6.0200000000000002E-3</v>
      </c>
      <c r="T92" s="44">
        <v>0</v>
      </c>
      <c r="U92" s="44">
        <v>6.0200000000000002E-3</v>
      </c>
      <c r="V92" s="44">
        <v>5.4180000000000001E-3</v>
      </c>
      <c r="W92" s="44">
        <v>-6.5016E-4</v>
      </c>
      <c r="X92" s="45">
        <v>4.7678399999999998E-3</v>
      </c>
      <c r="Y92" s="30">
        <f t="shared" si="2"/>
        <v>7.1518315183151826E-4</v>
      </c>
      <c r="Z92" s="30">
        <f t="shared" si="3"/>
        <v>4.0526568481684816E-3</v>
      </c>
    </row>
    <row r="93" spans="1:26" ht="12.95" customHeight="1">
      <c r="A93" s="41" t="s">
        <v>62</v>
      </c>
      <c r="B93" s="41" t="s">
        <v>825</v>
      </c>
      <c r="C93" s="41" t="s">
        <v>60</v>
      </c>
      <c r="D93" s="41" t="s">
        <v>559</v>
      </c>
      <c r="E93" s="41" t="s">
        <v>808</v>
      </c>
      <c r="G93" s="41" t="s">
        <v>825</v>
      </c>
      <c r="J93" s="41" t="s">
        <v>809</v>
      </c>
      <c r="K93" s="41" t="s">
        <v>121</v>
      </c>
      <c r="L93" s="41" t="s">
        <v>810</v>
      </c>
      <c r="N93" s="41" t="s">
        <v>811</v>
      </c>
      <c r="O93" s="42">
        <v>0</v>
      </c>
      <c r="P93" s="43">
        <v>1</v>
      </c>
      <c r="Q93" s="43">
        <v>0</v>
      </c>
      <c r="R93" s="43">
        <v>1</v>
      </c>
      <c r="S93" s="44">
        <v>4.2000000000000006E-3</v>
      </c>
      <c r="T93" s="44">
        <v>0</v>
      </c>
      <c r="U93" s="44">
        <v>4.2000000000000006E-3</v>
      </c>
      <c r="V93" s="44">
        <v>3.7800000000000004E-3</v>
      </c>
      <c r="W93" s="44">
        <v>-4.5359999999999997E-4</v>
      </c>
      <c r="X93" s="45">
        <v>3.3263999999999998E-3</v>
      </c>
      <c r="Y93" s="30">
        <f t="shared" si="2"/>
        <v>4.989649896498965E-4</v>
      </c>
      <c r="Z93" s="30">
        <f t="shared" si="3"/>
        <v>2.8274350103501033E-3</v>
      </c>
    </row>
    <row r="94" spans="1:26" ht="12.95" customHeight="1">
      <c r="A94" s="41" t="s">
        <v>62</v>
      </c>
      <c r="B94" s="41" t="s">
        <v>825</v>
      </c>
      <c r="C94" s="41" t="s">
        <v>60</v>
      </c>
      <c r="D94" s="41" t="s">
        <v>559</v>
      </c>
      <c r="E94" s="41" t="s">
        <v>808</v>
      </c>
      <c r="G94" s="41" t="s">
        <v>825</v>
      </c>
      <c r="J94" s="41" t="s">
        <v>809</v>
      </c>
      <c r="K94" s="41" t="s">
        <v>138</v>
      </c>
      <c r="L94" s="41" t="s">
        <v>810</v>
      </c>
      <c r="N94" s="41" t="s">
        <v>811</v>
      </c>
      <c r="O94" s="42">
        <v>0</v>
      </c>
      <c r="P94" s="43">
        <v>1</v>
      </c>
      <c r="Q94" s="43">
        <v>0</v>
      </c>
      <c r="R94" s="43">
        <v>1</v>
      </c>
      <c r="S94" s="44">
        <v>3.8500000000000001E-3</v>
      </c>
      <c r="T94" s="44">
        <v>0</v>
      </c>
      <c r="U94" s="44">
        <v>3.8500000000000001E-3</v>
      </c>
      <c r="V94" s="44">
        <v>3.4649999999999998E-3</v>
      </c>
      <c r="W94" s="44">
        <v>-4.1579999999999997E-4</v>
      </c>
      <c r="X94" s="45">
        <v>3.0491999999999997E-3</v>
      </c>
      <c r="Y94" s="30">
        <f t="shared" si="2"/>
        <v>4.5738457384573842E-4</v>
      </c>
      <c r="Z94" s="30">
        <f t="shared" si="3"/>
        <v>2.5918154261542611E-3</v>
      </c>
    </row>
    <row r="95" spans="1:26" ht="12.95" customHeight="1">
      <c r="A95" s="41" t="s">
        <v>62</v>
      </c>
      <c r="B95" s="41" t="s">
        <v>825</v>
      </c>
      <c r="C95" s="41" t="s">
        <v>60</v>
      </c>
      <c r="D95" s="41" t="s">
        <v>559</v>
      </c>
      <c r="E95" s="41" t="s">
        <v>808</v>
      </c>
      <c r="G95" s="41" t="s">
        <v>825</v>
      </c>
      <c r="J95" s="41" t="s">
        <v>809</v>
      </c>
      <c r="K95" s="41" t="s">
        <v>74</v>
      </c>
      <c r="L95" s="41" t="s">
        <v>810</v>
      </c>
      <c r="N95" s="41" t="s">
        <v>811</v>
      </c>
      <c r="O95" s="42">
        <v>0</v>
      </c>
      <c r="P95" s="43">
        <v>5</v>
      </c>
      <c r="Q95" s="43">
        <v>0</v>
      </c>
      <c r="R95" s="43">
        <v>5</v>
      </c>
      <c r="S95" s="44">
        <v>2.4010000000000004E-2</v>
      </c>
      <c r="T95" s="44">
        <v>0</v>
      </c>
      <c r="U95" s="44">
        <v>2.4010000000000004E-2</v>
      </c>
      <c r="V95" s="44">
        <v>2.1609E-2</v>
      </c>
      <c r="W95" s="44">
        <v>-2.5930800000000002E-3</v>
      </c>
      <c r="X95" s="45">
        <v>1.9015920000000002E-2</v>
      </c>
      <c r="Y95" s="30">
        <f t="shared" si="2"/>
        <v>2.852416524165242E-3</v>
      </c>
      <c r="Z95" s="30">
        <f t="shared" si="3"/>
        <v>1.616350347583476E-2</v>
      </c>
    </row>
    <row r="96" spans="1:26" ht="12.95" customHeight="1">
      <c r="A96" s="41" t="s">
        <v>62</v>
      </c>
      <c r="B96" s="41" t="s">
        <v>825</v>
      </c>
      <c r="C96" s="41" t="s">
        <v>60</v>
      </c>
      <c r="D96" s="41" t="s">
        <v>559</v>
      </c>
      <c r="E96" s="41" t="s">
        <v>808</v>
      </c>
      <c r="G96" s="41" t="s">
        <v>825</v>
      </c>
      <c r="J96" s="41" t="s">
        <v>809</v>
      </c>
      <c r="K96" s="41" t="s">
        <v>74</v>
      </c>
      <c r="L96" s="41" t="s">
        <v>810</v>
      </c>
      <c r="N96" s="41" t="s">
        <v>811</v>
      </c>
      <c r="O96" s="42">
        <v>0</v>
      </c>
      <c r="P96" s="43">
        <v>1</v>
      </c>
      <c r="Q96" s="43">
        <v>0</v>
      </c>
      <c r="R96" s="43">
        <v>1</v>
      </c>
      <c r="S96" s="44">
        <v>4.13E-3</v>
      </c>
      <c r="T96" s="44">
        <v>0</v>
      </c>
      <c r="U96" s="44">
        <v>4.13E-3</v>
      </c>
      <c r="V96" s="44">
        <v>3.7169999999999998E-3</v>
      </c>
      <c r="W96" s="44">
        <v>-4.4604000000000003E-4</v>
      </c>
      <c r="X96" s="45">
        <v>3.2709600000000003E-3</v>
      </c>
      <c r="Y96" s="30">
        <f t="shared" si="2"/>
        <v>4.906489064890649E-4</v>
      </c>
      <c r="Z96" s="30">
        <f t="shared" si="3"/>
        <v>2.7803110935109353E-3</v>
      </c>
    </row>
    <row r="97" spans="1:26" ht="12.95" customHeight="1">
      <c r="A97" s="41" t="s">
        <v>62</v>
      </c>
      <c r="B97" s="41" t="s">
        <v>825</v>
      </c>
      <c r="C97" s="41" t="s">
        <v>60</v>
      </c>
      <c r="D97" s="41" t="s">
        <v>559</v>
      </c>
      <c r="E97" s="41" t="s">
        <v>808</v>
      </c>
      <c r="G97" s="41" t="s">
        <v>825</v>
      </c>
      <c r="J97" s="41" t="s">
        <v>826</v>
      </c>
      <c r="K97" s="41" t="s">
        <v>121</v>
      </c>
      <c r="L97" s="41" t="s">
        <v>810</v>
      </c>
      <c r="M97" s="41" t="s">
        <v>829</v>
      </c>
      <c r="N97" s="41" t="s">
        <v>811</v>
      </c>
      <c r="O97" s="42">
        <v>0</v>
      </c>
      <c r="P97" s="43">
        <v>4</v>
      </c>
      <c r="Q97" s="43">
        <v>0</v>
      </c>
      <c r="R97" s="43">
        <v>4</v>
      </c>
      <c r="S97" s="44">
        <v>1.2740000000000001E-2</v>
      </c>
      <c r="T97" s="44">
        <v>0</v>
      </c>
      <c r="U97" s="44">
        <v>1.2740000000000001E-2</v>
      </c>
      <c r="V97" s="44">
        <v>1.1465999999999999E-2</v>
      </c>
      <c r="W97" s="44">
        <v>-1.3759200000000001E-3</v>
      </c>
      <c r="X97" s="45">
        <v>1.009008E-2</v>
      </c>
      <c r="Y97" s="30">
        <f t="shared" si="2"/>
        <v>1.5135271352713527E-3</v>
      </c>
      <c r="Z97" s="30">
        <f t="shared" si="3"/>
        <v>8.5765528647286475E-3</v>
      </c>
    </row>
    <row r="98" spans="1:26" ht="12.95" customHeight="1">
      <c r="A98" s="41" t="s">
        <v>62</v>
      </c>
      <c r="B98" s="41" t="s">
        <v>820</v>
      </c>
      <c r="C98" s="41" t="s">
        <v>60</v>
      </c>
      <c r="D98" s="41" t="s">
        <v>61</v>
      </c>
      <c r="E98" s="41" t="s">
        <v>808</v>
      </c>
      <c r="G98" s="41" t="s">
        <v>820</v>
      </c>
      <c r="J98" s="41" t="s">
        <v>809</v>
      </c>
      <c r="K98" s="41" t="s">
        <v>70</v>
      </c>
      <c r="L98" s="41" t="s">
        <v>810</v>
      </c>
      <c r="N98" s="41" t="s">
        <v>811</v>
      </c>
      <c r="O98" s="42">
        <v>0</v>
      </c>
      <c r="P98" s="43">
        <v>4</v>
      </c>
      <c r="Q98" s="43">
        <v>0</v>
      </c>
      <c r="R98" s="43">
        <v>4</v>
      </c>
      <c r="S98" s="44">
        <v>3.5000000000000001E-3</v>
      </c>
      <c r="T98" s="44">
        <v>0</v>
      </c>
      <c r="U98" s="44">
        <v>3.5000000000000001E-3</v>
      </c>
      <c r="V98" s="44">
        <v>3.1500000000000005E-3</v>
      </c>
      <c r="W98" s="44">
        <v>-3.7799999999999997E-4</v>
      </c>
      <c r="X98" s="45">
        <v>2.7719999999999997E-3</v>
      </c>
      <c r="Y98" s="30">
        <f t="shared" si="2"/>
        <v>4.158041580415804E-4</v>
      </c>
      <c r="Z98" s="30">
        <f t="shared" si="3"/>
        <v>2.3561958419584194E-3</v>
      </c>
    </row>
    <row r="99" spans="1:26" ht="12.95" customHeight="1">
      <c r="A99" s="41" t="s">
        <v>62</v>
      </c>
      <c r="B99" s="41" t="s">
        <v>820</v>
      </c>
      <c r="C99" s="41" t="s">
        <v>60</v>
      </c>
      <c r="D99" s="41" t="s">
        <v>61</v>
      </c>
      <c r="E99" s="41" t="s">
        <v>808</v>
      </c>
      <c r="G99" s="41" t="s">
        <v>820</v>
      </c>
      <c r="J99" s="41" t="s">
        <v>809</v>
      </c>
      <c r="K99" s="41" t="s">
        <v>121</v>
      </c>
      <c r="L99" s="41" t="s">
        <v>810</v>
      </c>
      <c r="N99" s="41" t="s">
        <v>811</v>
      </c>
      <c r="O99" s="42">
        <v>0</v>
      </c>
      <c r="P99" s="43">
        <v>6</v>
      </c>
      <c r="Q99" s="43">
        <v>0</v>
      </c>
      <c r="R99" s="43">
        <v>6</v>
      </c>
      <c r="S99" s="44">
        <v>3.3948599999999995E-2</v>
      </c>
      <c r="T99" s="44">
        <v>0</v>
      </c>
      <c r="U99" s="44">
        <v>3.3948599999999995E-2</v>
      </c>
      <c r="V99" s="44">
        <v>3.0554987400000001E-2</v>
      </c>
      <c r="W99" s="44">
        <v>-3.6665984879999999E-3</v>
      </c>
      <c r="X99" s="45">
        <v>2.6888388911999999E-2</v>
      </c>
      <c r="Y99" s="30">
        <f t="shared" si="2"/>
        <v>4.0332986697866977E-3</v>
      </c>
      <c r="Z99" s="30">
        <f t="shared" si="3"/>
        <v>2.28550902422133E-2</v>
      </c>
    </row>
    <row r="100" spans="1:26" ht="12.95" customHeight="1">
      <c r="A100" s="41" t="s">
        <v>62</v>
      </c>
      <c r="B100" s="41" t="s">
        <v>820</v>
      </c>
      <c r="C100" s="41" t="s">
        <v>60</v>
      </c>
      <c r="D100" s="41" t="s">
        <v>61</v>
      </c>
      <c r="E100" s="41" t="s">
        <v>808</v>
      </c>
      <c r="G100" s="41" t="s">
        <v>820</v>
      </c>
      <c r="J100" s="41" t="s">
        <v>809</v>
      </c>
      <c r="K100" s="41" t="s">
        <v>64</v>
      </c>
      <c r="L100" s="41" t="s">
        <v>810</v>
      </c>
      <c r="N100" s="41" t="s">
        <v>811</v>
      </c>
      <c r="O100" s="42">
        <v>0</v>
      </c>
      <c r="P100" s="43">
        <v>19</v>
      </c>
      <c r="Q100" s="43">
        <v>0</v>
      </c>
      <c r="R100" s="43">
        <v>19</v>
      </c>
      <c r="S100" s="44">
        <v>5.62058E-2</v>
      </c>
      <c r="T100" s="44">
        <v>0</v>
      </c>
      <c r="U100" s="44">
        <v>5.62058E-2</v>
      </c>
      <c r="V100" s="44">
        <v>5.0589050400000002E-2</v>
      </c>
      <c r="W100" s="44">
        <v>-6.0706860480000003E-3</v>
      </c>
      <c r="X100" s="45">
        <v>4.4518364351999996E-2</v>
      </c>
      <c r="Y100" s="30">
        <f t="shared" si="2"/>
        <v>6.6778214310143098E-3</v>
      </c>
      <c r="Z100" s="30">
        <f t="shared" si="3"/>
        <v>3.7840542920985688E-2</v>
      </c>
    </row>
    <row r="101" spans="1:26" ht="12.95" customHeight="1">
      <c r="A101" s="41" t="s">
        <v>62</v>
      </c>
      <c r="B101" s="41" t="s">
        <v>820</v>
      </c>
      <c r="C101" s="41" t="s">
        <v>60</v>
      </c>
      <c r="D101" s="41" t="s">
        <v>61</v>
      </c>
      <c r="E101" s="41" t="s">
        <v>808</v>
      </c>
      <c r="G101" s="41" t="s">
        <v>820</v>
      </c>
      <c r="J101" s="41" t="s">
        <v>809</v>
      </c>
      <c r="K101" s="41" t="s">
        <v>830</v>
      </c>
      <c r="L101" s="41" t="s">
        <v>810</v>
      </c>
      <c r="N101" s="41" t="s">
        <v>811</v>
      </c>
      <c r="O101" s="42">
        <v>0</v>
      </c>
      <c r="P101" s="43">
        <v>3</v>
      </c>
      <c r="Q101" s="43">
        <v>0</v>
      </c>
      <c r="R101" s="43">
        <v>3</v>
      </c>
      <c r="S101" s="44">
        <v>9.0992999999999994E-3</v>
      </c>
      <c r="T101" s="44">
        <v>0</v>
      </c>
      <c r="U101" s="44">
        <v>9.0992999999999994E-3</v>
      </c>
      <c r="V101" s="44">
        <v>8.1899937000000003E-3</v>
      </c>
      <c r="W101" s="44">
        <v>-9.8279924400000002E-4</v>
      </c>
      <c r="X101" s="45">
        <v>7.207194456E-3</v>
      </c>
      <c r="Y101" s="30">
        <f t="shared" si="2"/>
        <v>1.0810899792997931E-3</v>
      </c>
      <c r="Z101" s="30">
        <f t="shared" si="3"/>
        <v>6.1261044767002074E-3</v>
      </c>
    </row>
    <row r="102" spans="1:26" ht="12.95" customHeight="1">
      <c r="A102" s="41" t="s">
        <v>62</v>
      </c>
      <c r="B102" s="41" t="s">
        <v>820</v>
      </c>
      <c r="C102" s="41" t="s">
        <v>60</v>
      </c>
      <c r="D102" s="41" t="s">
        <v>61</v>
      </c>
      <c r="E102" s="41" t="s">
        <v>808</v>
      </c>
      <c r="G102" s="41" t="s">
        <v>820</v>
      </c>
      <c r="J102" s="41" t="s">
        <v>809</v>
      </c>
      <c r="K102" s="41" t="s">
        <v>138</v>
      </c>
      <c r="L102" s="41" t="s">
        <v>810</v>
      </c>
      <c r="N102" s="41" t="s">
        <v>811</v>
      </c>
      <c r="O102" s="42">
        <v>0</v>
      </c>
      <c r="P102" s="43">
        <v>11</v>
      </c>
      <c r="Q102" s="43">
        <v>0</v>
      </c>
      <c r="R102" s="43">
        <v>11</v>
      </c>
      <c r="S102" s="44">
        <v>6.2985999999999997E-3</v>
      </c>
      <c r="T102" s="44">
        <v>0</v>
      </c>
      <c r="U102" s="44">
        <v>6.2985999999999997E-3</v>
      </c>
      <c r="V102" s="44">
        <v>5.6700012599999999E-3</v>
      </c>
      <c r="W102" s="44">
        <v>-6.8040015120000006E-4</v>
      </c>
      <c r="X102" s="45">
        <v>4.9896011088E-3</v>
      </c>
      <c r="Y102" s="30">
        <f t="shared" si="2"/>
        <v>7.48447650796508E-4</v>
      </c>
      <c r="Z102" s="30">
        <f t="shared" si="3"/>
        <v>4.241153458003492E-3</v>
      </c>
    </row>
    <row r="103" spans="1:26" ht="12.95" customHeight="1">
      <c r="A103" s="41" t="s">
        <v>62</v>
      </c>
      <c r="B103" s="41" t="s">
        <v>820</v>
      </c>
      <c r="C103" s="41" t="s">
        <v>60</v>
      </c>
      <c r="D103" s="41" t="s">
        <v>61</v>
      </c>
      <c r="E103" s="41" t="s">
        <v>808</v>
      </c>
      <c r="G103" s="41" t="s">
        <v>820</v>
      </c>
      <c r="J103" s="41" t="s">
        <v>809</v>
      </c>
      <c r="K103" s="41" t="s">
        <v>74</v>
      </c>
      <c r="L103" s="41" t="s">
        <v>810</v>
      </c>
      <c r="N103" s="41" t="s">
        <v>811</v>
      </c>
      <c r="O103" s="42">
        <v>0</v>
      </c>
      <c r="P103" s="43">
        <v>2</v>
      </c>
      <c r="Q103" s="43">
        <v>0</v>
      </c>
      <c r="R103" s="43">
        <v>2</v>
      </c>
      <c r="S103" s="44">
        <v>4.4800000000000005E-3</v>
      </c>
      <c r="T103" s="44">
        <v>0</v>
      </c>
      <c r="U103" s="44">
        <v>4.4800000000000005E-3</v>
      </c>
      <c r="V103" s="44">
        <v>4.032E-3</v>
      </c>
      <c r="W103" s="44">
        <v>-4.8384000000000003E-4</v>
      </c>
      <c r="X103" s="45">
        <v>3.5481600000000003E-3</v>
      </c>
      <c r="Y103" s="30">
        <f t="shared" si="2"/>
        <v>5.3222932229322298E-4</v>
      </c>
      <c r="Z103" s="30">
        <f t="shared" si="3"/>
        <v>3.0159306777067774E-3</v>
      </c>
    </row>
    <row r="104" spans="1:26" ht="12.95" customHeight="1">
      <c r="A104" s="41" t="s">
        <v>62</v>
      </c>
      <c r="B104" s="41" t="s">
        <v>820</v>
      </c>
      <c r="C104" s="41" t="s">
        <v>60</v>
      </c>
      <c r="D104" s="41" t="s">
        <v>61</v>
      </c>
      <c r="E104" s="41" t="s">
        <v>808</v>
      </c>
      <c r="G104" s="41" t="s">
        <v>820</v>
      </c>
      <c r="J104" s="41" t="s">
        <v>809</v>
      </c>
      <c r="K104" s="41" t="s">
        <v>621</v>
      </c>
      <c r="L104" s="41" t="s">
        <v>810</v>
      </c>
      <c r="N104" s="41" t="s">
        <v>811</v>
      </c>
      <c r="O104" s="42">
        <v>0</v>
      </c>
      <c r="P104" s="43">
        <v>18</v>
      </c>
      <c r="Q104" s="43">
        <v>0</v>
      </c>
      <c r="R104" s="43">
        <v>18</v>
      </c>
      <c r="S104" s="44">
        <v>8.764559999999999E-2</v>
      </c>
      <c r="T104" s="44">
        <v>0</v>
      </c>
      <c r="U104" s="44">
        <v>8.764559999999999E-2</v>
      </c>
      <c r="V104" s="44">
        <v>7.8876050400000008E-2</v>
      </c>
      <c r="W104" s="44">
        <v>-9.4651260480000006E-3</v>
      </c>
      <c r="X104" s="45">
        <v>6.9410924351999997E-2</v>
      </c>
      <c r="Y104" s="30">
        <f t="shared" si="2"/>
        <v>1.0411742770227703E-2</v>
      </c>
      <c r="Z104" s="30">
        <f t="shared" si="3"/>
        <v>5.8999181581772295E-2</v>
      </c>
    </row>
    <row r="105" spans="1:26" ht="12.95" customHeight="1">
      <c r="A105" s="41" t="s">
        <v>62</v>
      </c>
      <c r="B105" s="41" t="s">
        <v>820</v>
      </c>
      <c r="C105" s="41" t="s">
        <v>60</v>
      </c>
      <c r="D105" s="41" t="s">
        <v>61</v>
      </c>
      <c r="E105" s="41" t="s">
        <v>808</v>
      </c>
      <c r="G105" s="41" t="s">
        <v>820</v>
      </c>
      <c r="J105" s="41" t="s">
        <v>809</v>
      </c>
      <c r="K105" s="41" t="s">
        <v>120</v>
      </c>
      <c r="L105" s="41" t="s">
        <v>810</v>
      </c>
      <c r="N105" s="41" t="s">
        <v>811</v>
      </c>
      <c r="O105" s="42">
        <v>0</v>
      </c>
      <c r="P105" s="43">
        <v>2</v>
      </c>
      <c r="Q105" s="43">
        <v>0</v>
      </c>
      <c r="R105" s="43">
        <v>2</v>
      </c>
      <c r="S105" s="44">
        <v>1.0150000000000001E-2</v>
      </c>
      <c r="T105" s="44">
        <v>0</v>
      </c>
      <c r="U105" s="44">
        <v>1.0150000000000001E-2</v>
      </c>
      <c r="V105" s="44">
        <v>9.134999999999999E-3</v>
      </c>
      <c r="W105" s="44">
        <v>-1.0961999999999999E-3</v>
      </c>
      <c r="X105" s="45">
        <v>8.0388000000000005E-3</v>
      </c>
      <c r="Y105" s="30">
        <f t="shared" si="2"/>
        <v>1.2058320583205834E-3</v>
      </c>
      <c r="Z105" s="30">
        <f t="shared" si="3"/>
        <v>6.8329679416794173E-3</v>
      </c>
    </row>
    <row r="106" spans="1:26" ht="12.95" customHeight="1">
      <c r="A106" s="41" t="s">
        <v>62</v>
      </c>
      <c r="B106" s="41" t="s">
        <v>820</v>
      </c>
      <c r="C106" s="41" t="s">
        <v>60</v>
      </c>
      <c r="D106" s="41" t="s">
        <v>61</v>
      </c>
      <c r="E106" s="41" t="s">
        <v>808</v>
      </c>
      <c r="G106" s="41" t="s">
        <v>820</v>
      </c>
      <c r="J106" s="41" t="s">
        <v>809</v>
      </c>
      <c r="K106" s="41" t="s">
        <v>150</v>
      </c>
      <c r="L106" s="41" t="s">
        <v>810</v>
      </c>
      <c r="N106" s="41" t="s">
        <v>811</v>
      </c>
      <c r="O106" s="42">
        <v>0</v>
      </c>
      <c r="P106" s="43">
        <v>13</v>
      </c>
      <c r="Q106" s="43">
        <v>0</v>
      </c>
      <c r="R106" s="43">
        <v>13</v>
      </c>
      <c r="S106" s="44">
        <v>2.4478999999999998E-3</v>
      </c>
      <c r="T106" s="44">
        <v>0</v>
      </c>
      <c r="U106" s="44">
        <v>2.4478999999999998E-3</v>
      </c>
      <c r="V106" s="44">
        <v>2.2050018899999997E-3</v>
      </c>
      <c r="W106" s="44">
        <v>-2.6460022679999999E-4</v>
      </c>
      <c r="X106" s="45">
        <v>1.9404016632000001E-3</v>
      </c>
      <c r="Y106" s="30">
        <f t="shared" si="2"/>
        <v>2.9106316011160116E-4</v>
      </c>
      <c r="Z106" s="30">
        <f t="shared" si="3"/>
        <v>1.649338503088399E-3</v>
      </c>
    </row>
    <row r="107" spans="1:26" ht="12.95" customHeight="1">
      <c r="A107" s="41" t="s">
        <v>62</v>
      </c>
      <c r="B107" s="41" t="s">
        <v>820</v>
      </c>
      <c r="C107" s="41" t="s">
        <v>60</v>
      </c>
      <c r="D107" s="41" t="s">
        <v>61</v>
      </c>
      <c r="E107" s="41" t="s">
        <v>808</v>
      </c>
      <c r="G107" s="41" t="s">
        <v>820</v>
      </c>
      <c r="J107" s="41" t="s">
        <v>809</v>
      </c>
      <c r="K107" s="41" t="s">
        <v>64</v>
      </c>
      <c r="L107" s="41" t="s">
        <v>810</v>
      </c>
      <c r="N107" s="41" t="s">
        <v>811</v>
      </c>
      <c r="O107" s="42">
        <v>0</v>
      </c>
      <c r="P107" s="43">
        <v>24</v>
      </c>
      <c r="Q107" s="43">
        <v>0</v>
      </c>
      <c r="R107" s="43">
        <v>24</v>
      </c>
      <c r="S107" s="44">
        <v>0.1827</v>
      </c>
      <c r="T107" s="44">
        <v>0</v>
      </c>
      <c r="U107" s="44">
        <v>0.1827</v>
      </c>
      <c r="V107" s="44">
        <v>0.16443000000000002</v>
      </c>
      <c r="W107" s="44">
        <v>-1.9731599999999998E-2</v>
      </c>
      <c r="X107" s="45">
        <v>0.1446984</v>
      </c>
      <c r="Y107" s="30">
        <f t="shared" si="2"/>
        <v>2.1704977049770501E-2</v>
      </c>
      <c r="Z107" s="30">
        <f t="shared" si="3"/>
        <v>0.1229934229502295</v>
      </c>
    </row>
    <row r="108" spans="1:26" ht="12.95" customHeight="1">
      <c r="A108" s="41" t="s">
        <v>62</v>
      </c>
      <c r="B108" s="41" t="s">
        <v>820</v>
      </c>
      <c r="C108" s="41" t="s">
        <v>60</v>
      </c>
      <c r="D108" s="41" t="s">
        <v>61</v>
      </c>
      <c r="E108" s="41" t="s">
        <v>808</v>
      </c>
      <c r="G108" s="41" t="s">
        <v>820</v>
      </c>
      <c r="J108" s="41" t="s">
        <v>809</v>
      </c>
      <c r="K108" s="41" t="s">
        <v>124</v>
      </c>
      <c r="L108" s="41" t="s">
        <v>810</v>
      </c>
      <c r="N108" s="41" t="s">
        <v>811</v>
      </c>
      <c r="O108" s="42">
        <v>0</v>
      </c>
      <c r="P108" s="43">
        <v>1</v>
      </c>
      <c r="Q108" s="43">
        <v>0</v>
      </c>
      <c r="R108" s="43">
        <v>1</v>
      </c>
      <c r="S108" s="44">
        <v>6.2300000000000003E-3</v>
      </c>
      <c r="T108" s="44">
        <v>0</v>
      </c>
      <c r="U108" s="44">
        <v>6.2300000000000003E-3</v>
      </c>
      <c r="V108" s="44">
        <v>5.607E-3</v>
      </c>
      <c r="W108" s="44">
        <v>-6.7283999999999996E-4</v>
      </c>
      <c r="X108" s="45">
        <v>4.9341599999999999E-3</v>
      </c>
      <c r="Y108" s="30">
        <f t="shared" si="2"/>
        <v>7.4013140131401315E-4</v>
      </c>
      <c r="Z108" s="30">
        <f t="shared" si="3"/>
        <v>4.1940285986859869E-3</v>
      </c>
    </row>
    <row r="109" spans="1:26" ht="12.95" customHeight="1">
      <c r="A109" s="41" t="s">
        <v>62</v>
      </c>
      <c r="B109" s="41" t="s">
        <v>820</v>
      </c>
      <c r="C109" s="41" t="s">
        <v>60</v>
      </c>
      <c r="D109" s="41" t="s">
        <v>61</v>
      </c>
      <c r="E109" s="41" t="s">
        <v>808</v>
      </c>
      <c r="G109" s="41" t="s">
        <v>820</v>
      </c>
      <c r="J109" s="41" t="s">
        <v>809</v>
      </c>
      <c r="K109" s="41" t="s">
        <v>138</v>
      </c>
      <c r="L109" s="41" t="s">
        <v>810</v>
      </c>
      <c r="N109" s="41" t="s">
        <v>811</v>
      </c>
      <c r="O109" s="42">
        <v>0</v>
      </c>
      <c r="P109" s="43">
        <v>1</v>
      </c>
      <c r="Q109" s="43">
        <v>0</v>
      </c>
      <c r="R109" s="43">
        <v>1</v>
      </c>
      <c r="S109" s="44">
        <v>3.8500000000000001E-3</v>
      </c>
      <c r="T109" s="44">
        <v>0</v>
      </c>
      <c r="U109" s="44">
        <v>3.8500000000000001E-3</v>
      </c>
      <c r="V109" s="44">
        <v>3.4649999999999998E-3</v>
      </c>
      <c r="W109" s="44">
        <v>-4.1579999999999997E-4</v>
      </c>
      <c r="X109" s="45">
        <v>3.0491999999999997E-3</v>
      </c>
      <c r="Y109" s="30">
        <f t="shared" si="2"/>
        <v>4.5738457384573842E-4</v>
      </c>
      <c r="Z109" s="30">
        <f t="shared" si="3"/>
        <v>2.5918154261542611E-3</v>
      </c>
    </row>
    <row r="110" spans="1:26" ht="12.95" customHeight="1">
      <c r="A110" s="41" t="s">
        <v>62</v>
      </c>
      <c r="B110" s="41" t="s">
        <v>820</v>
      </c>
      <c r="C110" s="41" t="s">
        <v>60</v>
      </c>
      <c r="D110" s="41" t="s">
        <v>61</v>
      </c>
      <c r="E110" s="41" t="s">
        <v>808</v>
      </c>
      <c r="G110" s="41" t="s">
        <v>820</v>
      </c>
      <c r="J110" s="41" t="s">
        <v>809</v>
      </c>
      <c r="K110" s="41" t="s">
        <v>281</v>
      </c>
      <c r="L110" s="41" t="s">
        <v>810</v>
      </c>
      <c r="N110" s="41" t="s">
        <v>811</v>
      </c>
      <c r="O110" s="42">
        <v>0</v>
      </c>
      <c r="P110" s="43">
        <v>2</v>
      </c>
      <c r="Q110" s="43">
        <v>0</v>
      </c>
      <c r="R110" s="43">
        <v>2</v>
      </c>
      <c r="S110" s="44">
        <v>8.4000000000000003E-4</v>
      </c>
      <c r="T110" s="44">
        <v>0</v>
      </c>
      <c r="U110" s="44">
        <v>8.4000000000000003E-4</v>
      </c>
      <c r="V110" s="44">
        <v>7.5599999999999994E-4</v>
      </c>
      <c r="W110" s="44">
        <v>-9.0719999999999999E-5</v>
      </c>
      <c r="X110" s="45">
        <v>6.6527999999999997E-4</v>
      </c>
      <c r="Y110" s="30">
        <f t="shared" si="2"/>
        <v>9.9792997929979302E-5</v>
      </c>
      <c r="Z110" s="30">
        <f t="shared" si="3"/>
        <v>5.6548700207002063E-4</v>
      </c>
    </row>
    <row r="111" spans="1:26" ht="12.95" customHeight="1">
      <c r="A111" s="41" t="s">
        <v>62</v>
      </c>
      <c r="B111" s="41" t="s">
        <v>820</v>
      </c>
      <c r="C111" s="41" t="s">
        <v>60</v>
      </c>
      <c r="D111" s="41" t="s">
        <v>61</v>
      </c>
      <c r="E111" s="41" t="s">
        <v>808</v>
      </c>
      <c r="G111" s="41" t="s">
        <v>820</v>
      </c>
      <c r="J111" s="41" t="s">
        <v>809</v>
      </c>
      <c r="K111" s="41" t="s">
        <v>819</v>
      </c>
      <c r="L111" s="41" t="s">
        <v>810</v>
      </c>
      <c r="N111" s="41" t="s">
        <v>811</v>
      </c>
      <c r="O111" s="42">
        <v>0</v>
      </c>
      <c r="P111" s="43">
        <v>1</v>
      </c>
      <c r="Q111" s="43">
        <v>0</v>
      </c>
      <c r="R111" s="43">
        <v>1</v>
      </c>
      <c r="S111" s="44">
        <v>9.1000000000000011E-4</v>
      </c>
      <c r="T111" s="44">
        <v>0</v>
      </c>
      <c r="U111" s="44">
        <v>9.1000000000000011E-4</v>
      </c>
      <c r="V111" s="44">
        <v>8.1899999999999996E-4</v>
      </c>
      <c r="W111" s="44">
        <v>-9.8280000000000001E-5</v>
      </c>
      <c r="X111" s="45">
        <v>7.2072E-4</v>
      </c>
      <c r="Y111" s="30">
        <f t="shared" si="2"/>
        <v>1.0810908109081091E-4</v>
      </c>
      <c r="Z111" s="30">
        <f t="shared" si="3"/>
        <v>6.1261091890918906E-4</v>
      </c>
    </row>
    <row r="112" spans="1:26" ht="12.95" customHeight="1">
      <c r="A112" s="41" t="s">
        <v>62</v>
      </c>
      <c r="B112" s="41" t="s">
        <v>820</v>
      </c>
      <c r="C112" s="41" t="s">
        <v>60</v>
      </c>
      <c r="D112" s="41" t="s">
        <v>61</v>
      </c>
      <c r="E112" s="41" t="s">
        <v>808</v>
      </c>
      <c r="G112" s="41" t="s">
        <v>820</v>
      </c>
      <c r="J112" s="41" t="s">
        <v>809</v>
      </c>
      <c r="K112" s="41" t="s">
        <v>281</v>
      </c>
      <c r="L112" s="41" t="s">
        <v>810</v>
      </c>
      <c r="N112" s="41" t="s">
        <v>811</v>
      </c>
      <c r="O112" s="42">
        <v>0</v>
      </c>
      <c r="P112" s="43">
        <v>2</v>
      </c>
      <c r="Q112" s="43">
        <v>0</v>
      </c>
      <c r="R112" s="43">
        <v>2</v>
      </c>
      <c r="S112" s="44">
        <v>1.204E-2</v>
      </c>
      <c r="T112" s="44">
        <v>0</v>
      </c>
      <c r="U112" s="44">
        <v>1.204E-2</v>
      </c>
      <c r="V112" s="44">
        <v>1.0836E-2</v>
      </c>
      <c r="W112" s="44">
        <v>-1.30032E-3</v>
      </c>
      <c r="X112" s="45">
        <v>9.5356799999999995E-3</v>
      </c>
      <c r="Y112" s="30">
        <f t="shared" si="2"/>
        <v>1.4303663036630365E-3</v>
      </c>
      <c r="Z112" s="30">
        <f t="shared" si="3"/>
        <v>8.1053136963369632E-3</v>
      </c>
    </row>
    <row r="113" spans="1:26" ht="12.95" customHeight="1">
      <c r="A113" s="41" t="s">
        <v>62</v>
      </c>
      <c r="B113" s="41" t="s">
        <v>820</v>
      </c>
      <c r="C113" s="41" t="s">
        <v>60</v>
      </c>
      <c r="D113" s="41" t="s">
        <v>61</v>
      </c>
      <c r="E113" s="41" t="s">
        <v>808</v>
      </c>
      <c r="G113" s="41" t="s">
        <v>820</v>
      </c>
      <c r="J113" s="41" t="s">
        <v>809</v>
      </c>
      <c r="K113" s="41" t="s">
        <v>122</v>
      </c>
      <c r="L113" s="41" t="s">
        <v>810</v>
      </c>
      <c r="N113" s="41" t="s">
        <v>811</v>
      </c>
      <c r="O113" s="42">
        <v>0</v>
      </c>
      <c r="P113" s="43">
        <v>1</v>
      </c>
      <c r="Q113" s="43">
        <v>0</v>
      </c>
      <c r="R113" s="43">
        <v>1</v>
      </c>
      <c r="S113" s="44">
        <v>4.3400000000000001E-3</v>
      </c>
      <c r="T113" s="44">
        <v>0</v>
      </c>
      <c r="U113" s="44">
        <v>4.3400000000000001E-3</v>
      </c>
      <c r="V113" s="44">
        <v>3.9059999999999997E-3</v>
      </c>
      <c r="W113" s="44">
        <v>-4.6872E-4</v>
      </c>
      <c r="X113" s="45">
        <v>3.43728E-3</v>
      </c>
      <c r="Y113" s="30">
        <f t="shared" si="2"/>
        <v>5.1559715597155969E-4</v>
      </c>
      <c r="Z113" s="30">
        <f t="shared" si="3"/>
        <v>2.9216828440284401E-3</v>
      </c>
    </row>
    <row r="114" spans="1:26" ht="12.95" customHeight="1">
      <c r="A114" s="41" t="s">
        <v>62</v>
      </c>
      <c r="B114" s="41" t="s">
        <v>820</v>
      </c>
      <c r="C114" s="41" t="s">
        <v>60</v>
      </c>
      <c r="D114" s="41" t="s">
        <v>61</v>
      </c>
      <c r="E114" s="41" t="s">
        <v>808</v>
      </c>
      <c r="G114" s="41" t="s">
        <v>820</v>
      </c>
      <c r="J114" s="41" t="s">
        <v>809</v>
      </c>
      <c r="K114" s="41" t="s">
        <v>263</v>
      </c>
      <c r="L114" s="41" t="s">
        <v>810</v>
      </c>
      <c r="N114" s="41" t="s">
        <v>811</v>
      </c>
      <c r="O114" s="42">
        <v>0</v>
      </c>
      <c r="P114" s="43">
        <v>1</v>
      </c>
      <c r="Q114" s="43">
        <v>0</v>
      </c>
      <c r="R114" s="43">
        <v>1</v>
      </c>
      <c r="S114" s="44">
        <v>4.8999999999999998E-3</v>
      </c>
      <c r="T114" s="44">
        <v>0</v>
      </c>
      <c r="U114" s="44">
        <v>4.8999999999999998E-3</v>
      </c>
      <c r="V114" s="44">
        <v>4.4100000000000007E-3</v>
      </c>
      <c r="W114" s="44">
        <v>-5.2919999999999996E-4</v>
      </c>
      <c r="X114" s="45">
        <v>3.8807999999999998E-3</v>
      </c>
      <c r="Y114" s="30">
        <f t="shared" si="2"/>
        <v>5.8212582125821255E-4</v>
      </c>
      <c r="Z114" s="30">
        <f t="shared" si="3"/>
        <v>3.2986741787417871E-3</v>
      </c>
    </row>
    <row r="115" spans="1:26" ht="12.95" customHeight="1">
      <c r="A115" s="41" t="s">
        <v>62</v>
      </c>
      <c r="B115" s="41" t="s">
        <v>820</v>
      </c>
      <c r="C115" s="41" t="s">
        <v>60</v>
      </c>
      <c r="D115" s="41" t="s">
        <v>61</v>
      </c>
      <c r="E115" s="41" t="s">
        <v>808</v>
      </c>
      <c r="G115" s="41" t="s">
        <v>820</v>
      </c>
      <c r="J115" s="41" t="s">
        <v>809</v>
      </c>
      <c r="K115" s="41" t="s">
        <v>74</v>
      </c>
      <c r="L115" s="41" t="s">
        <v>810</v>
      </c>
      <c r="N115" s="41" t="s">
        <v>811</v>
      </c>
      <c r="O115" s="42">
        <v>0</v>
      </c>
      <c r="P115" s="43">
        <v>33</v>
      </c>
      <c r="Q115" s="43">
        <v>0</v>
      </c>
      <c r="R115" s="43">
        <v>33</v>
      </c>
      <c r="S115" s="44">
        <v>0.15855839999999999</v>
      </c>
      <c r="T115" s="44">
        <v>0</v>
      </c>
      <c r="U115" s="44">
        <v>0.15855839999999999</v>
      </c>
      <c r="V115" s="44">
        <v>0.1426950756</v>
      </c>
      <c r="W115" s="44">
        <v>-1.7123409071999999E-2</v>
      </c>
      <c r="X115" s="45">
        <v>0.125571666528</v>
      </c>
      <c r="Y115" s="30">
        <f t="shared" si="2"/>
        <v>1.8835938338583387E-2</v>
      </c>
      <c r="Z115" s="30">
        <f t="shared" si="3"/>
        <v>0.10673572818941662</v>
      </c>
    </row>
    <row r="116" spans="1:26" ht="12.95" customHeight="1">
      <c r="A116" s="41" t="s">
        <v>62</v>
      </c>
      <c r="B116" s="41" t="s">
        <v>820</v>
      </c>
      <c r="C116" s="41" t="s">
        <v>60</v>
      </c>
      <c r="D116" s="41" t="s">
        <v>61</v>
      </c>
      <c r="E116" s="41" t="s">
        <v>808</v>
      </c>
      <c r="G116" s="41" t="s">
        <v>820</v>
      </c>
      <c r="J116" s="41" t="s">
        <v>809</v>
      </c>
      <c r="K116" s="41" t="s">
        <v>263</v>
      </c>
      <c r="L116" s="41" t="s">
        <v>810</v>
      </c>
      <c r="N116" s="41" t="s">
        <v>811</v>
      </c>
      <c r="O116" s="42">
        <v>0</v>
      </c>
      <c r="P116" s="43">
        <v>1</v>
      </c>
      <c r="Q116" s="43">
        <v>0</v>
      </c>
      <c r="R116" s="43">
        <v>1</v>
      </c>
      <c r="S116" s="44">
        <v>6.0200000000000002E-3</v>
      </c>
      <c r="T116" s="44">
        <v>0</v>
      </c>
      <c r="U116" s="44">
        <v>6.0200000000000002E-3</v>
      </c>
      <c r="V116" s="44">
        <v>5.4180000000000001E-3</v>
      </c>
      <c r="W116" s="44">
        <v>-6.5016E-4</v>
      </c>
      <c r="X116" s="45">
        <v>4.7678399999999998E-3</v>
      </c>
      <c r="Y116" s="30">
        <f t="shared" si="2"/>
        <v>7.1518315183151826E-4</v>
      </c>
      <c r="Z116" s="30">
        <f t="shared" si="3"/>
        <v>4.0526568481684816E-3</v>
      </c>
    </row>
    <row r="117" spans="1:26" ht="12.95" customHeight="1">
      <c r="A117" s="41" t="s">
        <v>62</v>
      </c>
      <c r="B117" s="41" t="s">
        <v>820</v>
      </c>
      <c r="C117" s="41" t="s">
        <v>60</v>
      </c>
      <c r="D117" s="41" t="s">
        <v>61</v>
      </c>
      <c r="E117" s="41" t="s">
        <v>808</v>
      </c>
      <c r="G117" s="41" t="s">
        <v>820</v>
      </c>
      <c r="J117" s="41" t="s">
        <v>809</v>
      </c>
      <c r="K117" s="41" t="s">
        <v>64</v>
      </c>
      <c r="L117" s="41" t="s">
        <v>810</v>
      </c>
      <c r="N117" s="41" t="s">
        <v>811</v>
      </c>
      <c r="O117" s="42">
        <v>0</v>
      </c>
      <c r="P117" s="43">
        <v>37</v>
      </c>
      <c r="Q117" s="43">
        <v>0</v>
      </c>
      <c r="R117" s="43">
        <v>37</v>
      </c>
      <c r="S117" s="44">
        <v>4.2346499999999995E-2</v>
      </c>
      <c r="T117" s="44">
        <v>0</v>
      </c>
      <c r="U117" s="44">
        <v>4.2346499999999995E-2</v>
      </c>
      <c r="V117" s="44">
        <v>3.8115113400000004E-2</v>
      </c>
      <c r="W117" s="44">
        <v>-4.5738136079999997E-3</v>
      </c>
      <c r="X117" s="45">
        <v>3.3541299791999997E-2</v>
      </c>
      <c r="Y117" s="30">
        <f t="shared" si="2"/>
        <v>5.031245281252812E-3</v>
      </c>
      <c r="Z117" s="30">
        <f t="shared" si="3"/>
        <v>2.8510054510747184E-2</v>
      </c>
    </row>
    <row r="118" spans="1:26" ht="12.95" customHeight="1">
      <c r="A118" s="41" t="s">
        <v>62</v>
      </c>
      <c r="B118" s="41" t="s">
        <v>820</v>
      </c>
      <c r="C118" s="41" t="s">
        <v>60</v>
      </c>
      <c r="D118" s="41" t="s">
        <v>61</v>
      </c>
      <c r="E118" s="41" t="s">
        <v>808</v>
      </c>
      <c r="G118" s="41" t="s">
        <v>820</v>
      </c>
      <c r="J118" s="41" t="s">
        <v>809</v>
      </c>
      <c r="K118" s="41" t="s">
        <v>124</v>
      </c>
      <c r="L118" s="41" t="s">
        <v>810</v>
      </c>
      <c r="N118" s="41" t="s">
        <v>811</v>
      </c>
      <c r="O118" s="42">
        <v>0</v>
      </c>
      <c r="P118" s="43">
        <v>1</v>
      </c>
      <c r="Q118" s="43">
        <v>0</v>
      </c>
      <c r="R118" s="43">
        <v>1</v>
      </c>
      <c r="S118" s="44">
        <v>4.2000000000000002E-4</v>
      </c>
      <c r="T118" s="44">
        <v>0</v>
      </c>
      <c r="U118" s="44">
        <v>4.2000000000000002E-4</v>
      </c>
      <c r="V118" s="44">
        <v>3.7799999999999997E-4</v>
      </c>
      <c r="W118" s="44">
        <v>-4.5359999999999999E-5</v>
      </c>
      <c r="X118" s="45">
        <v>3.3263999999999999E-4</v>
      </c>
      <c r="Y118" s="30">
        <f t="shared" si="2"/>
        <v>4.9896498964989651E-5</v>
      </c>
      <c r="Z118" s="30">
        <f t="shared" si="3"/>
        <v>2.8274350103501031E-4</v>
      </c>
    </row>
    <row r="119" spans="1:26" ht="12.95" customHeight="1">
      <c r="A119" s="41" t="s">
        <v>62</v>
      </c>
      <c r="B119" s="41" t="s">
        <v>820</v>
      </c>
      <c r="C119" s="41" t="s">
        <v>60</v>
      </c>
      <c r="D119" s="41" t="s">
        <v>61</v>
      </c>
      <c r="E119" s="41" t="s">
        <v>808</v>
      </c>
      <c r="G119" s="41" t="s">
        <v>820</v>
      </c>
      <c r="J119" s="41" t="s">
        <v>809</v>
      </c>
      <c r="K119" s="41" t="s">
        <v>74</v>
      </c>
      <c r="L119" s="41" t="s">
        <v>810</v>
      </c>
      <c r="N119" s="41" t="s">
        <v>811</v>
      </c>
      <c r="O119" s="42">
        <v>0</v>
      </c>
      <c r="P119" s="43">
        <v>1</v>
      </c>
      <c r="Q119" s="43">
        <v>0</v>
      </c>
      <c r="R119" s="43">
        <v>1</v>
      </c>
      <c r="S119" s="44">
        <v>2.8E-3</v>
      </c>
      <c r="T119" s="44">
        <v>0</v>
      </c>
      <c r="U119" s="44">
        <v>2.8E-3</v>
      </c>
      <c r="V119" s="44">
        <v>2.5200000000000001E-3</v>
      </c>
      <c r="W119" s="44">
        <v>-3.0239999999999998E-4</v>
      </c>
      <c r="X119" s="45">
        <v>2.2175999999999997E-3</v>
      </c>
      <c r="Y119" s="30">
        <f t="shared" si="2"/>
        <v>3.326433264332643E-4</v>
      </c>
      <c r="Z119" s="30">
        <f t="shared" si="3"/>
        <v>1.8849566735667355E-3</v>
      </c>
    </row>
    <row r="120" spans="1:26" ht="12.95" customHeight="1">
      <c r="A120" s="41" t="s">
        <v>62</v>
      </c>
      <c r="B120" s="41" t="s">
        <v>820</v>
      </c>
      <c r="C120" s="41" t="s">
        <v>60</v>
      </c>
      <c r="D120" s="41" t="s">
        <v>61</v>
      </c>
      <c r="E120" s="41" t="s">
        <v>808</v>
      </c>
      <c r="G120" s="41" t="s">
        <v>820</v>
      </c>
      <c r="J120" s="41" t="s">
        <v>809</v>
      </c>
      <c r="K120" s="41" t="s">
        <v>74</v>
      </c>
      <c r="L120" s="41" t="s">
        <v>810</v>
      </c>
      <c r="N120" s="41" t="s">
        <v>811</v>
      </c>
      <c r="O120" s="42">
        <v>0</v>
      </c>
      <c r="P120" s="43">
        <v>2</v>
      </c>
      <c r="Q120" s="43">
        <v>0</v>
      </c>
      <c r="R120" s="43">
        <v>2</v>
      </c>
      <c r="S120" s="44">
        <v>1.6800000000000001E-3</v>
      </c>
      <c r="T120" s="44">
        <v>0</v>
      </c>
      <c r="U120" s="44">
        <v>1.6800000000000001E-3</v>
      </c>
      <c r="V120" s="44">
        <v>1.5119999999999999E-3</v>
      </c>
      <c r="W120" s="44">
        <v>-1.8144E-4</v>
      </c>
      <c r="X120" s="45">
        <v>1.3305599999999999E-3</v>
      </c>
      <c r="Y120" s="30">
        <f t="shared" si="2"/>
        <v>1.995859958599586E-4</v>
      </c>
      <c r="Z120" s="30">
        <f t="shared" si="3"/>
        <v>1.1309740041400413E-3</v>
      </c>
    </row>
    <row r="121" spans="1:26" ht="12.95" customHeight="1">
      <c r="A121" s="41" t="s">
        <v>62</v>
      </c>
      <c r="B121" s="41" t="s">
        <v>820</v>
      </c>
      <c r="C121" s="41" t="s">
        <v>60</v>
      </c>
      <c r="D121" s="41" t="s">
        <v>61</v>
      </c>
      <c r="E121" s="41" t="s">
        <v>808</v>
      </c>
      <c r="G121" s="41" t="s">
        <v>820</v>
      </c>
      <c r="J121" s="41" t="s">
        <v>809</v>
      </c>
      <c r="K121" s="41" t="s">
        <v>291</v>
      </c>
      <c r="L121" s="41" t="s">
        <v>810</v>
      </c>
      <c r="N121" s="41" t="s">
        <v>811</v>
      </c>
      <c r="O121" s="42">
        <v>0</v>
      </c>
      <c r="P121" s="43">
        <v>1</v>
      </c>
      <c r="Q121" s="43">
        <v>0</v>
      </c>
      <c r="R121" s="43">
        <v>1</v>
      </c>
      <c r="S121" s="44">
        <v>5.5300000000000002E-3</v>
      </c>
      <c r="T121" s="44">
        <v>0</v>
      </c>
      <c r="U121" s="44">
        <v>5.5300000000000002E-3</v>
      </c>
      <c r="V121" s="44">
        <v>4.9769999999999997E-3</v>
      </c>
      <c r="W121" s="44">
        <v>-5.9723999999999997E-4</v>
      </c>
      <c r="X121" s="45">
        <v>4.3797599999999999E-3</v>
      </c>
      <c r="Y121" s="30">
        <f t="shared" si="2"/>
        <v>6.5697056970569711E-4</v>
      </c>
      <c r="Z121" s="30">
        <f t="shared" si="3"/>
        <v>3.7227894302943026E-3</v>
      </c>
    </row>
    <row r="122" spans="1:26" ht="12.95" customHeight="1">
      <c r="A122" s="41" t="s">
        <v>62</v>
      </c>
      <c r="B122" s="41" t="s">
        <v>820</v>
      </c>
      <c r="C122" s="41" t="s">
        <v>60</v>
      </c>
      <c r="D122" s="41" t="s">
        <v>61</v>
      </c>
      <c r="E122" s="41" t="s">
        <v>808</v>
      </c>
      <c r="G122" s="41" t="s">
        <v>820</v>
      </c>
      <c r="J122" s="41" t="s">
        <v>809</v>
      </c>
      <c r="K122" s="41" t="s">
        <v>819</v>
      </c>
      <c r="L122" s="41" t="s">
        <v>810</v>
      </c>
      <c r="N122" s="41" t="s">
        <v>811</v>
      </c>
      <c r="O122" s="42">
        <v>0</v>
      </c>
      <c r="P122" s="43">
        <v>1</v>
      </c>
      <c r="Q122" s="43">
        <v>0</v>
      </c>
      <c r="R122" s="43">
        <v>1</v>
      </c>
      <c r="S122" s="44">
        <v>7.0000000000000007E-5</v>
      </c>
      <c r="T122" s="44">
        <v>0</v>
      </c>
      <c r="U122" s="44">
        <v>7.0000000000000007E-5</v>
      </c>
      <c r="V122" s="44">
        <v>6.3E-5</v>
      </c>
      <c r="W122" s="44">
        <v>-7.5600000000000005E-6</v>
      </c>
      <c r="X122" s="45">
        <v>5.5440000000000005E-5</v>
      </c>
      <c r="Y122" s="30">
        <f t="shared" si="2"/>
        <v>8.3160831608316091E-6</v>
      </c>
      <c r="Z122" s="30">
        <f t="shared" si="3"/>
        <v>4.7123916839168397E-5</v>
      </c>
    </row>
    <row r="123" spans="1:26" ht="12.95" customHeight="1">
      <c r="A123" s="41" t="s">
        <v>62</v>
      </c>
      <c r="B123" s="41" t="s">
        <v>820</v>
      </c>
      <c r="C123" s="41" t="s">
        <v>60</v>
      </c>
      <c r="D123" s="41" t="s">
        <v>61</v>
      </c>
      <c r="E123" s="41" t="s">
        <v>808</v>
      </c>
      <c r="G123" s="41" t="s">
        <v>820</v>
      </c>
      <c r="J123" s="41" t="s">
        <v>809</v>
      </c>
      <c r="K123" s="41" t="s">
        <v>64</v>
      </c>
      <c r="L123" s="41" t="s">
        <v>810</v>
      </c>
      <c r="N123" s="41" t="s">
        <v>811</v>
      </c>
      <c r="O123" s="42">
        <v>0</v>
      </c>
      <c r="P123" s="43">
        <v>7</v>
      </c>
      <c r="Q123" s="43">
        <v>0</v>
      </c>
      <c r="R123" s="43">
        <v>7</v>
      </c>
      <c r="S123" s="44">
        <v>5.1450000000000003E-2</v>
      </c>
      <c r="T123" s="44">
        <v>0</v>
      </c>
      <c r="U123" s="44">
        <v>5.1450000000000003E-2</v>
      </c>
      <c r="V123" s="44">
        <v>4.6304999999999999E-2</v>
      </c>
      <c r="W123" s="44">
        <v>-5.5566000000000001E-3</v>
      </c>
      <c r="X123" s="45">
        <v>4.0748399999999997E-2</v>
      </c>
      <c r="Y123" s="30">
        <f t="shared" si="2"/>
        <v>6.1123211232112316E-3</v>
      </c>
      <c r="Z123" s="30">
        <f t="shared" si="3"/>
        <v>3.4636078876788767E-2</v>
      </c>
    </row>
    <row r="124" spans="1:26" ht="12.95" customHeight="1">
      <c r="A124" s="41" t="s">
        <v>62</v>
      </c>
      <c r="B124" s="41" t="s">
        <v>820</v>
      </c>
      <c r="C124" s="41" t="s">
        <v>60</v>
      </c>
      <c r="D124" s="41" t="s">
        <v>61</v>
      </c>
      <c r="E124" s="41" t="s">
        <v>808</v>
      </c>
      <c r="G124" s="41" t="s">
        <v>820</v>
      </c>
      <c r="J124" s="41" t="s">
        <v>809</v>
      </c>
      <c r="K124" s="41" t="s">
        <v>138</v>
      </c>
      <c r="L124" s="41" t="s">
        <v>810</v>
      </c>
      <c r="N124" s="41" t="s">
        <v>811</v>
      </c>
      <c r="O124" s="42">
        <v>0</v>
      </c>
      <c r="P124" s="43">
        <v>2</v>
      </c>
      <c r="Q124" s="43">
        <v>0</v>
      </c>
      <c r="R124" s="43">
        <v>2</v>
      </c>
      <c r="S124" s="44">
        <v>1.0150000000000001E-2</v>
      </c>
      <c r="T124" s="44">
        <v>0</v>
      </c>
      <c r="U124" s="44">
        <v>1.0150000000000001E-2</v>
      </c>
      <c r="V124" s="44">
        <v>9.134999999999999E-3</v>
      </c>
      <c r="W124" s="44">
        <v>-1.0961999999999999E-3</v>
      </c>
      <c r="X124" s="45">
        <v>8.0388000000000005E-3</v>
      </c>
      <c r="Y124" s="30">
        <f t="shared" si="2"/>
        <v>1.2058320583205834E-3</v>
      </c>
      <c r="Z124" s="30">
        <f t="shared" si="3"/>
        <v>6.8329679416794173E-3</v>
      </c>
    </row>
    <row r="125" spans="1:26" ht="12.95" customHeight="1">
      <c r="A125" s="41" t="s">
        <v>62</v>
      </c>
      <c r="B125" s="41" t="s">
        <v>820</v>
      </c>
      <c r="C125" s="41" t="s">
        <v>60</v>
      </c>
      <c r="D125" s="41" t="s">
        <v>61</v>
      </c>
      <c r="E125" s="41" t="s">
        <v>808</v>
      </c>
      <c r="G125" s="41" t="s">
        <v>820</v>
      </c>
      <c r="J125" s="41" t="s">
        <v>809</v>
      </c>
      <c r="K125" s="41" t="s">
        <v>150</v>
      </c>
      <c r="L125" s="41" t="s">
        <v>810</v>
      </c>
      <c r="N125" s="41" t="s">
        <v>811</v>
      </c>
      <c r="O125" s="42">
        <v>0</v>
      </c>
      <c r="P125" s="43">
        <v>5</v>
      </c>
      <c r="Q125" s="43">
        <v>0</v>
      </c>
      <c r="R125" s="43">
        <v>5</v>
      </c>
      <c r="S125" s="44">
        <v>4.2000000000000003E-2</v>
      </c>
      <c r="T125" s="44">
        <v>0</v>
      </c>
      <c r="U125" s="44">
        <v>4.2000000000000003E-2</v>
      </c>
      <c r="V125" s="44">
        <v>3.78E-2</v>
      </c>
      <c r="W125" s="44">
        <v>-4.5360000000000001E-3</v>
      </c>
      <c r="X125" s="45">
        <v>3.3264000000000002E-2</v>
      </c>
      <c r="Y125" s="30">
        <f t="shared" si="2"/>
        <v>4.989649896498965E-3</v>
      </c>
      <c r="Z125" s="30">
        <f t="shared" si="3"/>
        <v>2.8274350103501038E-2</v>
      </c>
    </row>
    <row r="126" spans="1:26" ht="12.95" customHeight="1">
      <c r="A126" s="41" t="s">
        <v>62</v>
      </c>
      <c r="B126" s="41" t="s">
        <v>820</v>
      </c>
      <c r="C126" s="41" t="s">
        <v>60</v>
      </c>
      <c r="D126" s="41" t="s">
        <v>61</v>
      </c>
      <c r="E126" s="41" t="s">
        <v>808</v>
      </c>
      <c r="G126" s="41" t="s">
        <v>820</v>
      </c>
      <c r="J126" s="41" t="s">
        <v>809</v>
      </c>
      <c r="K126" s="41" t="s">
        <v>621</v>
      </c>
      <c r="L126" s="41" t="s">
        <v>810</v>
      </c>
      <c r="N126" s="41" t="s">
        <v>811</v>
      </c>
      <c r="O126" s="42">
        <v>0</v>
      </c>
      <c r="P126" s="43">
        <v>1</v>
      </c>
      <c r="Q126" s="43">
        <v>0</v>
      </c>
      <c r="R126" s="43">
        <v>1</v>
      </c>
      <c r="S126" s="44">
        <v>8.4000000000000003E-4</v>
      </c>
      <c r="T126" s="44">
        <v>0</v>
      </c>
      <c r="U126" s="44">
        <v>8.4000000000000003E-4</v>
      </c>
      <c r="V126" s="44">
        <v>7.5599999999999994E-4</v>
      </c>
      <c r="W126" s="44">
        <v>-9.0719999999999999E-5</v>
      </c>
      <c r="X126" s="45">
        <v>6.6527999999999997E-4</v>
      </c>
      <c r="Y126" s="30">
        <f t="shared" si="2"/>
        <v>9.9792997929979302E-5</v>
      </c>
      <c r="Z126" s="30">
        <f t="shared" si="3"/>
        <v>5.6548700207002063E-4</v>
      </c>
    </row>
    <row r="127" spans="1:26" ht="12.95" customHeight="1">
      <c r="A127" s="41" t="s">
        <v>62</v>
      </c>
      <c r="B127" s="41" t="s">
        <v>820</v>
      </c>
      <c r="C127" s="41" t="s">
        <v>60</v>
      </c>
      <c r="D127" s="41" t="s">
        <v>61</v>
      </c>
      <c r="E127" s="41" t="s">
        <v>808</v>
      </c>
      <c r="G127" s="41" t="s">
        <v>820</v>
      </c>
      <c r="J127" s="41" t="s">
        <v>809</v>
      </c>
      <c r="K127" s="41" t="s">
        <v>70</v>
      </c>
      <c r="L127" s="41" t="s">
        <v>810</v>
      </c>
      <c r="N127" s="41" t="s">
        <v>811</v>
      </c>
      <c r="O127" s="42">
        <v>0</v>
      </c>
      <c r="P127" s="43">
        <v>79</v>
      </c>
      <c r="Q127" s="43">
        <v>0</v>
      </c>
      <c r="R127" s="43">
        <v>79</v>
      </c>
      <c r="S127" s="44">
        <v>0.3805193</v>
      </c>
      <c r="T127" s="44">
        <v>0</v>
      </c>
      <c r="U127" s="44">
        <v>0.3805193</v>
      </c>
      <c r="V127" s="44">
        <v>0.34246786770000004</v>
      </c>
      <c r="W127" s="44">
        <v>-4.1096144123999999E-2</v>
      </c>
      <c r="X127" s="45">
        <v>0.30137172357600001</v>
      </c>
      <c r="Y127" s="30">
        <f t="shared" si="2"/>
        <v>4.5206210598505984E-2</v>
      </c>
      <c r="Z127" s="30">
        <f t="shared" si="3"/>
        <v>0.25616551297749401</v>
      </c>
    </row>
    <row r="128" spans="1:26" ht="12.95" customHeight="1">
      <c r="A128" s="41" t="s">
        <v>62</v>
      </c>
      <c r="B128" s="41" t="s">
        <v>820</v>
      </c>
      <c r="C128" s="41" t="s">
        <v>60</v>
      </c>
      <c r="D128" s="41" t="s">
        <v>61</v>
      </c>
      <c r="E128" s="41" t="s">
        <v>808</v>
      </c>
      <c r="G128" s="41" t="s">
        <v>820</v>
      </c>
      <c r="J128" s="41" t="s">
        <v>809</v>
      </c>
      <c r="K128" s="41" t="s">
        <v>121</v>
      </c>
      <c r="L128" s="41" t="s">
        <v>810</v>
      </c>
      <c r="N128" s="41" t="s">
        <v>811</v>
      </c>
      <c r="O128" s="42">
        <v>0</v>
      </c>
      <c r="P128" s="43">
        <v>5</v>
      </c>
      <c r="Q128" s="43">
        <v>0</v>
      </c>
      <c r="R128" s="43">
        <v>5</v>
      </c>
      <c r="S128" s="44">
        <v>2.4360000000000003E-2</v>
      </c>
      <c r="T128" s="44">
        <v>0</v>
      </c>
      <c r="U128" s="44">
        <v>2.4360000000000003E-2</v>
      </c>
      <c r="V128" s="44">
        <v>2.1923999999999999E-2</v>
      </c>
      <c r="W128" s="44">
        <v>-2.6308799999999999E-3</v>
      </c>
      <c r="X128" s="45">
        <v>1.929312E-2</v>
      </c>
      <c r="Y128" s="30">
        <f t="shared" si="2"/>
        <v>2.8939969399693999E-3</v>
      </c>
      <c r="Z128" s="30">
        <f t="shared" si="3"/>
        <v>1.63991230600306E-2</v>
      </c>
    </row>
    <row r="129" spans="1:26" ht="12.95" customHeight="1">
      <c r="A129" s="41" t="s">
        <v>62</v>
      </c>
      <c r="B129" s="41" t="s">
        <v>820</v>
      </c>
      <c r="C129" s="41" t="s">
        <v>60</v>
      </c>
      <c r="D129" s="41" t="s">
        <v>61</v>
      </c>
      <c r="E129" s="41" t="s">
        <v>808</v>
      </c>
      <c r="G129" s="41" t="s">
        <v>820</v>
      </c>
      <c r="J129" s="41" t="s">
        <v>809</v>
      </c>
      <c r="K129" s="41" t="s">
        <v>120</v>
      </c>
      <c r="L129" s="41" t="s">
        <v>810</v>
      </c>
      <c r="N129" s="41" t="s">
        <v>811</v>
      </c>
      <c r="O129" s="42">
        <v>0</v>
      </c>
      <c r="P129" s="43">
        <v>2</v>
      </c>
      <c r="Q129" s="43">
        <v>0</v>
      </c>
      <c r="R129" s="43">
        <v>2</v>
      </c>
      <c r="S129" s="44">
        <v>6.9999999999999999E-4</v>
      </c>
      <c r="T129" s="44">
        <v>0</v>
      </c>
      <c r="U129" s="44">
        <v>6.9999999999999999E-4</v>
      </c>
      <c r="V129" s="44">
        <v>6.3000000000000003E-4</v>
      </c>
      <c r="W129" s="44">
        <v>-7.5599999999999994E-5</v>
      </c>
      <c r="X129" s="45">
        <v>5.5439999999999992E-4</v>
      </c>
      <c r="Y129" s="30">
        <f t="shared" si="2"/>
        <v>8.3160831608316074E-5</v>
      </c>
      <c r="Z129" s="30">
        <f t="shared" si="3"/>
        <v>4.7123916839168388E-4</v>
      </c>
    </row>
    <row r="130" spans="1:26" ht="12.95" customHeight="1">
      <c r="A130" s="41" t="s">
        <v>62</v>
      </c>
      <c r="B130" s="41" t="s">
        <v>820</v>
      </c>
      <c r="C130" s="41" t="s">
        <v>60</v>
      </c>
      <c r="D130" s="41" t="s">
        <v>61</v>
      </c>
      <c r="E130" s="41" t="s">
        <v>808</v>
      </c>
      <c r="G130" s="41" t="s">
        <v>820</v>
      </c>
      <c r="J130" s="41" t="s">
        <v>809</v>
      </c>
      <c r="K130" s="41" t="s">
        <v>122</v>
      </c>
      <c r="L130" s="41" t="s">
        <v>810</v>
      </c>
      <c r="N130" s="41" t="s">
        <v>811</v>
      </c>
      <c r="O130" s="42">
        <v>0</v>
      </c>
      <c r="P130" s="43">
        <v>2</v>
      </c>
      <c r="Q130" s="43">
        <v>0</v>
      </c>
      <c r="R130" s="43">
        <v>2</v>
      </c>
      <c r="S130" s="44">
        <v>1.1200000000000001E-3</v>
      </c>
      <c r="T130" s="44">
        <v>0</v>
      </c>
      <c r="U130" s="44">
        <v>1.1200000000000001E-3</v>
      </c>
      <c r="V130" s="44">
        <v>1.008E-3</v>
      </c>
      <c r="W130" s="44">
        <v>-1.2096000000000001E-4</v>
      </c>
      <c r="X130" s="45">
        <v>8.8704000000000007E-4</v>
      </c>
      <c r="Y130" s="30">
        <f t="shared" ref="Y130:Y193" si="4">X130/6.6666</f>
        <v>1.3305733057330575E-4</v>
      </c>
      <c r="Z130" s="30">
        <f t="shared" ref="Z130:Z193" si="5">X130-Y130</f>
        <v>7.5398266942669435E-4</v>
      </c>
    </row>
    <row r="131" spans="1:26" ht="12.95" customHeight="1">
      <c r="A131" s="41" t="s">
        <v>62</v>
      </c>
      <c r="B131" s="41" t="s">
        <v>820</v>
      </c>
      <c r="C131" s="41" t="s">
        <v>60</v>
      </c>
      <c r="D131" s="41" t="s">
        <v>61</v>
      </c>
      <c r="E131" s="41" t="s">
        <v>808</v>
      </c>
      <c r="G131" s="41" t="s">
        <v>820</v>
      </c>
      <c r="J131" s="41" t="s">
        <v>809</v>
      </c>
      <c r="K131" s="41" t="s">
        <v>122</v>
      </c>
      <c r="L131" s="41" t="s">
        <v>810</v>
      </c>
      <c r="N131" s="41" t="s">
        <v>811</v>
      </c>
      <c r="O131" s="42">
        <v>0</v>
      </c>
      <c r="P131" s="43">
        <v>1</v>
      </c>
      <c r="Q131" s="43">
        <v>0</v>
      </c>
      <c r="R131" s="43">
        <v>1</v>
      </c>
      <c r="S131" s="44">
        <v>5.2500000000000003E-3</v>
      </c>
      <c r="T131" s="44">
        <v>0</v>
      </c>
      <c r="U131" s="44">
        <v>5.2500000000000003E-3</v>
      </c>
      <c r="V131" s="44">
        <v>4.725E-3</v>
      </c>
      <c r="W131" s="44">
        <v>-5.6700000000000001E-4</v>
      </c>
      <c r="X131" s="45">
        <v>4.1580000000000002E-3</v>
      </c>
      <c r="Y131" s="30">
        <f t="shared" si="4"/>
        <v>6.2370623706237062E-4</v>
      </c>
      <c r="Z131" s="30">
        <f t="shared" si="5"/>
        <v>3.5342937629376297E-3</v>
      </c>
    </row>
    <row r="132" spans="1:26" ht="12.95" customHeight="1">
      <c r="A132" s="41" t="s">
        <v>62</v>
      </c>
      <c r="B132" s="41" t="s">
        <v>820</v>
      </c>
      <c r="C132" s="41" t="s">
        <v>60</v>
      </c>
      <c r="D132" s="41" t="s">
        <v>61</v>
      </c>
      <c r="E132" s="41" t="s">
        <v>808</v>
      </c>
      <c r="G132" s="41" t="s">
        <v>820</v>
      </c>
      <c r="J132" s="41" t="s">
        <v>809</v>
      </c>
      <c r="K132" s="41" t="s">
        <v>70</v>
      </c>
      <c r="L132" s="41" t="s">
        <v>810</v>
      </c>
      <c r="N132" s="41" t="s">
        <v>811</v>
      </c>
      <c r="O132" s="42">
        <v>0</v>
      </c>
      <c r="P132" s="43">
        <v>1</v>
      </c>
      <c r="Q132" s="43">
        <v>0</v>
      </c>
      <c r="R132" s="43">
        <v>1</v>
      </c>
      <c r="S132" s="44">
        <v>4.0600000000000002E-3</v>
      </c>
      <c r="T132" s="44">
        <v>0</v>
      </c>
      <c r="U132" s="44">
        <v>4.0600000000000002E-3</v>
      </c>
      <c r="V132" s="44">
        <v>3.6539999999999997E-3</v>
      </c>
      <c r="W132" s="44">
        <v>-4.3847999999999999E-4</v>
      </c>
      <c r="X132" s="45">
        <v>3.2155199999999999E-3</v>
      </c>
      <c r="Y132" s="30">
        <f t="shared" si="4"/>
        <v>4.8233282332823326E-4</v>
      </c>
      <c r="Z132" s="30">
        <f t="shared" si="5"/>
        <v>2.7331871766717668E-3</v>
      </c>
    </row>
    <row r="133" spans="1:26" ht="12.95" customHeight="1">
      <c r="A133" s="41" t="s">
        <v>62</v>
      </c>
      <c r="B133" s="41" t="s">
        <v>820</v>
      </c>
      <c r="C133" s="41" t="s">
        <v>60</v>
      </c>
      <c r="D133" s="41" t="s">
        <v>61</v>
      </c>
      <c r="E133" s="41" t="s">
        <v>808</v>
      </c>
      <c r="G133" s="41" t="s">
        <v>820</v>
      </c>
      <c r="J133" s="41" t="s">
        <v>809</v>
      </c>
      <c r="K133" s="41" t="s">
        <v>70</v>
      </c>
      <c r="L133" s="41" t="s">
        <v>810</v>
      </c>
      <c r="N133" s="41" t="s">
        <v>811</v>
      </c>
      <c r="O133" s="42">
        <v>0</v>
      </c>
      <c r="P133" s="43">
        <v>1</v>
      </c>
      <c r="Q133" s="43">
        <v>0</v>
      </c>
      <c r="R133" s="43">
        <v>1</v>
      </c>
      <c r="S133" s="44">
        <v>2.8E-3</v>
      </c>
      <c r="T133" s="44">
        <v>0</v>
      </c>
      <c r="U133" s="44">
        <v>2.8E-3</v>
      </c>
      <c r="V133" s="44">
        <v>2.5200000000000001E-3</v>
      </c>
      <c r="W133" s="44">
        <v>-3.0239999999999998E-4</v>
      </c>
      <c r="X133" s="45">
        <v>2.2175999999999997E-3</v>
      </c>
      <c r="Y133" s="30">
        <f t="shared" si="4"/>
        <v>3.326433264332643E-4</v>
      </c>
      <c r="Z133" s="30">
        <f t="shared" si="5"/>
        <v>1.8849566735667355E-3</v>
      </c>
    </row>
    <row r="134" spans="1:26" ht="12.95" customHeight="1">
      <c r="A134" s="41" t="s">
        <v>62</v>
      </c>
      <c r="B134" s="41" t="s">
        <v>820</v>
      </c>
      <c r="C134" s="41" t="s">
        <v>60</v>
      </c>
      <c r="D134" s="41" t="s">
        <v>61</v>
      </c>
      <c r="E134" s="41" t="s">
        <v>808</v>
      </c>
      <c r="G134" s="41" t="s">
        <v>820</v>
      </c>
      <c r="J134" s="41" t="s">
        <v>809</v>
      </c>
      <c r="K134" s="41" t="s">
        <v>121</v>
      </c>
      <c r="L134" s="41" t="s">
        <v>810</v>
      </c>
      <c r="N134" s="41" t="s">
        <v>811</v>
      </c>
      <c r="O134" s="42">
        <v>0</v>
      </c>
      <c r="P134" s="43">
        <v>1</v>
      </c>
      <c r="Q134" s="43">
        <v>0</v>
      </c>
      <c r="R134" s="43">
        <v>1</v>
      </c>
      <c r="S134" s="44">
        <v>2.5200000000000001E-3</v>
      </c>
      <c r="T134" s="44">
        <v>0</v>
      </c>
      <c r="U134" s="44">
        <v>2.5200000000000001E-3</v>
      </c>
      <c r="V134" s="44">
        <v>2.2680000000000001E-3</v>
      </c>
      <c r="W134" s="44">
        <v>-2.7216000000000002E-4</v>
      </c>
      <c r="X134" s="45">
        <v>1.99584E-3</v>
      </c>
      <c r="Y134" s="30">
        <f t="shared" si="4"/>
        <v>2.9937899378993792E-4</v>
      </c>
      <c r="Z134" s="30">
        <f t="shared" si="5"/>
        <v>1.6964610062100622E-3</v>
      </c>
    </row>
    <row r="135" spans="1:26" ht="12.95" customHeight="1">
      <c r="A135" s="41" t="s">
        <v>62</v>
      </c>
      <c r="B135" s="41" t="s">
        <v>820</v>
      </c>
      <c r="C135" s="41" t="s">
        <v>60</v>
      </c>
      <c r="D135" s="41" t="s">
        <v>61</v>
      </c>
      <c r="E135" s="41" t="s">
        <v>808</v>
      </c>
      <c r="G135" s="41" t="s">
        <v>820</v>
      </c>
      <c r="J135" s="41" t="s">
        <v>809</v>
      </c>
      <c r="K135" s="41" t="s">
        <v>621</v>
      </c>
      <c r="L135" s="41" t="s">
        <v>810</v>
      </c>
      <c r="N135" s="41" t="s">
        <v>811</v>
      </c>
      <c r="O135" s="42">
        <v>0</v>
      </c>
      <c r="P135" s="43">
        <v>1</v>
      </c>
      <c r="Q135" s="43">
        <v>0</v>
      </c>
      <c r="R135" s="43">
        <v>1</v>
      </c>
      <c r="S135" s="44">
        <v>4.3400000000000001E-3</v>
      </c>
      <c r="T135" s="44">
        <v>0</v>
      </c>
      <c r="U135" s="44">
        <v>4.3400000000000001E-3</v>
      </c>
      <c r="V135" s="44">
        <v>3.9059999999999997E-3</v>
      </c>
      <c r="W135" s="44">
        <v>-4.6872E-4</v>
      </c>
      <c r="X135" s="45">
        <v>3.43728E-3</v>
      </c>
      <c r="Y135" s="30">
        <f t="shared" si="4"/>
        <v>5.1559715597155969E-4</v>
      </c>
      <c r="Z135" s="30">
        <f t="shared" si="5"/>
        <v>2.9216828440284401E-3</v>
      </c>
    </row>
    <row r="136" spans="1:26" ht="12.95" customHeight="1">
      <c r="A136" s="41" t="s">
        <v>62</v>
      </c>
      <c r="B136" s="41" t="s">
        <v>820</v>
      </c>
      <c r="C136" s="41" t="s">
        <v>60</v>
      </c>
      <c r="D136" s="41" t="s">
        <v>61</v>
      </c>
      <c r="E136" s="41" t="s">
        <v>808</v>
      </c>
      <c r="G136" s="41" t="s">
        <v>820</v>
      </c>
      <c r="J136" s="41" t="s">
        <v>809</v>
      </c>
      <c r="K136" s="41" t="s">
        <v>121</v>
      </c>
      <c r="L136" s="41" t="s">
        <v>810</v>
      </c>
      <c r="N136" s="41" t="s">
        <v>811</v>
      </c>
      <c r="O136" s="42">
        <v>0</v>
      </c>
      <c r="P136" s="43">
        <v>1</v>
      </c>
      <c r="Q136" s="43">
        <v>0</v>
      </c>
      <c r="R136" s="43">
        <v>1</v>
      </c>
      <c r="S136" s="44">
        <v>5.6000000000000006E-4</v>
      </c>
      <c r="T136" s="44">
        <v>0</v>
      </c>
      <c r="U136" s="44">
        <v>5.6000000000000006E-4</v>
      </c>
      <c r="V136" s="44">
        <v>5.04E-4</v>
      </c>
      <c r="W136" s="44">
        <v>-6.0480000000000004E-5</v>
      </c>
      <c r="X136" s="45">
        <v>4.4352000000000004E-4</v>
      </c>
      <c r="Y136" s="30">
        <f t="shared" si="4"/>
        <v>6.6528665286652873E-5</v>
      </c>
      <c r="Z136" s="30">
        <f t="shared" si="5"/>
        <v>3.7699133471334718E-4</v>
      </c>
    </row>
    <row r="137" spans="1:26" ht="12.95" customHeight="1">
      <c r="A137" s="41" t="s">
        <v>62</v>
      </c>
      <c r="B137" s="41" t="s">
        <v>831</v>
      </c>
      <c r="C137" s="41" t="s">
        <v>60</v>
      </c>
      <c r="D137" s="41" t="s">
        <v>832</v>
      </c>
      <c r="E137" s="41" t="s">
        <v>808</v>
      </c>
      <c r="G137" s="41" t="s">
        <v>831</v>
      </c>
      <c r="J137" s="41" t="s">
        <v>809</v>
      </c>
      <c r="K137" s="41" t="s">
        <v>64</v>
      </c>
      <c r="L137" s="41" t="s">
        <v>810</v>
      </c>
      <c r="N137" s="41" t="s">
        <v>811</v>
      </c>
      <c r="O137" s="42">
        <v>0</v>
      </c>
      <c r="P137" s="43">
        <v>2</v>
      </c>
      <c r="Q137" s="43">
        <v>0</v>
      </c>
      <c r="R137" s="43">
        <v>2</v>
      </c>
      <c r="S137" s="44">
        <v>1.4700000000000001E-2</v>
      </c>
      <c r="T137" s="44">
        <v>0</v>
      </c>
      <c r="U137" s="44">
        <v>1.4700000000000001E-2</v>
      </c>
      <c r="V137" s="44">
        <v>1.323E-2</v>
      </c>
      <c r="W137" s="44">
        <v>-1.5876E-3</v>
      </c>
      <c r="X137" s="45">
        <v>1.1642399999999999E-2</v>
      </c>
      <c r="Y137" s="30">
        <f t="shared" si="4"/>
        <v>1.7463774637746375E-3</v>
      </c>
      <c r="Z137" s="30">
        <f t="shared" si="5"/>
        <v>9.8960225362253618E-3</v>
      </c>
    </row>
    <row r="138" spans="1:26" ht="12.95" customHeight="1">
      <c r="A138" s="41" t="s">
        <v>62</v>
      </c>
      <c r="B138" s="41" t="s">
        <v>831</v>
      </c>
      <c r="C138" s="41" t="s">
        <v>60</v>
      </c>
      <c r="D138" s="41" t="s">
        <v>832</v>
      </c>
      <c r="E138" s="41" t="s">
        <v>808</v>
      </c>
      <c r="G138" s="41" t="s">
        <v>831</v>
      </c>
      <c r="J138" s="41" t="s">
        <v>809</v>
      </c>
      <c r="K138" s="41" t="s">
        <v>70</v>
      </c>
      <c r="L138" s="41" t="s">
        <v>810</v>
      </c>
      <c r="N138" s="41" t="s">
        <v>811</v>
      </c>
      <c r="O138" s="42">
        <v>0</v>
      </c>
      <c r="P138" s="43">
        <v>1</v>
      </c>
      <c r="Q138" s="43">
        <v>0</v>
      </c>
      <c r="R138" s="43">
        <v>1</v>
      </c>
      <c r="S138" s="44">
        <v>8.4000000000000003E-4</v>
      </c>
      <c r="T138" s="44">
        <v>0</v>
      </c>
      <c r="U138" s="44">
        <v>8.4000000000000003E-4</v>
      </c>
      <c r="V138" s="44">
        <v>7.5599999999999994E-4</v>
      </c>
      <c r="W138" s="44">
        <v>-9.0719999999999999E-5</v>
      </c>
      <c r="X138" s="45">
        <v>6.6527999999999997E-4</v>
      </c>
      <c r="Y138" s="30">
        <f t="shared" si="4"/>
        <v>9.9792997929979302E-5</v>
      </c>
      <c r="Z138" s="30">
        <f t="shared" si="5"/>
        <v>5.6548700207002063E-4</v>
      </c>
    </row>
    <row r="139" spans="1:26" ht="12.95" customHeight="1">
      <c r="A139" s="41" t="s">
        <v>62</v>
      </c>
      <c r="B139" s="41" t="s">
        <v>831</v>
      </c>
      <c r="C139" s="41" t="s">
        <v>60</v>
      </c>
      <c r="D139" s="41" t="s">
        <v>832</v>
      </c>
      <c r="E139" s="41" t="s">
        <v>808</v>
      </c>
      <c r="G139" s="41" t="s">
        <v>831</v>
      </c>
      <c r="J139" s="41" t="s">
        <v>809</v>
      </c>
      <c r="K139" s="41" t="s">
        <v>150</v>
      </c>
      <c r="L139" s="41" t="s">
        <v>810</v>
      </c>
      <c r="N139" s="41" t="s">
        <v>811</v>
      </c>
      <c r="O139" s="42">
        <v>0</v>
      </c>
      <c r="P139" s="43">
        <v>1</v>
      </c>
      <c r="Q139" s="43">
        <v>0</v>
      </c>
      <c r="R139" s="43">
        <v>1</v>
      </c>
      <c r="S139" s="44">
        <v>1.4E-3</v>
      </c>
      <c r="T139" s="44">
        <v>0</v>
      </c>
      <c r="U139" s="44">
        <v>1.4E-3</v>
      </c>
      <c r="V139" s="44">
        <v>1.2600000000000001E-3</v>
      </c>
      <c r="W139" s="44">
        <v>-1.5119999999999999E-4</v>
      </c>
      <c r="X139" s="45">
        <v>1.1087999999999998E-3</v>
      </c>
      <c r="Y139" s="30">
        <f t="shared" si="4"/>
        <v>1.6632166321663215E-4</v>
      </c>
      <c r="Z139" s="30">
        <f t="shared" si="5"/>
        <v>9.4247833678336775E-4</v>
      </c>
    </row>
    <row r="140" spans="1:26" ht="12.95" customHeight="1">
      <c r="A140" s="41" t="s">
        <v>62</v>
      </c>
      <c r="B140" s="41" t="s">
        <v>831</v>
      </c>
      <c r="C140" s="41" t="s">
        <v>60</v>
      </c>
      <c r="D140" s="41" t="s">
        <v>832</v>
      </c>
      <c r="E140" s="41" t="s">
        <v>808</v>
      </c>
      <c r="G140" s="41" t="s">
        <v>831</v>
      </c>
      <c r="J140" s="41" t="s">
        <v>809</v>
      </c>
      <c r="K140" s="41" t="s">
        <v>281</v>
      </c>
      <c r="L140" s="41" t="s">
        <v>810</v>
      </c>
      <c r="N140" s="41" t="s">
        <v>811</v>
      </c>
      <c r="O140" s="42">
        <v>0</v>
      </c>
      <c r="P140" s="43">
        <v>1</v>
      </c>
      <c r="Q140" s="43">
        <v>0</v>
      </c>
      <c r="R140" s="43">
        <v>1</v>
      </c>
      <c r="S140" s="44">
        <v>6.0200000000000002E-3</v>
      </c>
      <c r="T140" s="44">
        <v>0</v>
      </c>
      <c r="U140" s="44">
        <v>6.0200000000000002E-3</v>
      </c>
      <c r="V140" s="44">
        <v>5.4180000000000001E-3</v>
      </c>
      <c r="W140" s="44">
        <v>-6.5016E-4</v>
      </c>
      <c r="X140" s="45">
        <v>4.7678399999999998E-3</v>
      </c>
      <c r="Y140" s="30">
        <f t="shared" si="4"/>
        <v>7.1518315183151826E-4</v>
      </c>
      <c r="Z140" s="30">
        <f t="shared" si="5"/>
        <v>4.0526568481684816E-3</v>
      </c>
    </row>
    <row r="141" spans="1:26" ht="12.95" customHeight="1">
      <c r="A141" s="41" t="s">
        <v>62</v>
      </c>
      <c r="B141" s="41" t="s">
        <v>831</v>
      </c>
      <c r="C141" s="41" t="s">
        <v>60</v>
      </c>
      <c r="D141" s="41" t="s">
        <v>832</v>
      </c>
      <c r="E141" s="41" t="s">
        <v>808</v>
      </c>
      <c r="G141" s="41" t="s">
        <v>831</v>
      </c>
      <c r="J141" s="41" t="s">
        <v>809</v>
      </c>
      <c r="K141" s="41" t="s">
        <v>150</v>
      </c>
      <c r="L141" s="41" t="s">
        <v>810</v>
      </c>
      <c r="N141" s="41" t="s">
        <v>811</v>
      </c>
      <c r="O141" s="42">
        <v>0</v>
      </c>
      <c r="P141" s="43">
        <v>1</v>
      </c>
      <c r="Q141" s="43">
        <v>0</v>
      </c>
      <c r="R141" s="43">
        <v>1</v>
      </c>
      <c r="S141" s="44">
        <v>8.4000000000000012E-3</v>
      </c>
      <c r="T141" s="44">
        <v>0</v>
      </c>
      <c r="U141" s="44">
        <v>8.4000000000000012E-3</v>
      </c>
      <c r="V141" s="44">
        <v>7.5600000000000007E-3</v>
      </c>
      <c r="W141" s="44">
        <v>-9.0719999999999993E-4</v>
      </c>
      <c r="X141" s="45">
        <v>6.6527999999999995E-3</v>
      </c>
      <c r="Y141" s="30">
        <f t="shared" si="4"/>
        <v>9.97929979299793E-4</v>
      </c>
      <c r="Z141" s="30">
        <f t="shared" si="5"/>
        <v>5.6548700207002065E-3</v>
      </c>
    </row>
    <row r="142" spans="1:26" ht="12.95" customHeight="1">
      <c r="A142" s="41" t="s">
        <v>62</v>
      </c>
      <c r="B142" s="41" t="s">
        <v>831</v>
      </c>
      <c r="C142" s="41" t="s">
        <v>60</v>
      </c>
      <c r="D142" s="41" t="s">
        <v>832</v>
      </c>
      <c r="E142" s="41" t="s">
        <v>808</v>
      </c>
      <c r="G142" s="41" t="s">
        <v>831</v>
      </c>
      <c r="J142" s="41" t="s">
        <v>809</v>
      </c>
      <c r="K142" s="41" t="s">
        <v>74</v>
      </c>
      <c r="L142" s="41" t="s">
        <v>810</v>
      </c>
      <c r="N142" s="41" t="s">
        <v>811</v>
      </c>
      <c r="O142" s="42">
        <v>0</v>
      </c>
      <c r="P142" s="43">
        <v>1</v>
      </c>
      <c r="Q142" s="43">
        <v>0</v>
      </c>
      <c r="R142" s="43">
        <v>1</v>
      </c>
      <c r="S142" s="44">
        <v>4.8300000000000001E-3</v>
      </c>
      <c r="T142" s="44">
        <v>0</v>
      </c>
      <c r="U142" s="44">
        <v>4.8300000000000001E-3</v>
      </c>
      <c r="V142" s="44">
        <v>4.3470000000000002E-3</v>
      </c>
      <c r="W142" s="44">
        <v>-5.2163999999999997E-4</v>
      </c>
      <c r="X142" s="45">
        <v>3.8253599999999999E-3</v>
      </c>
      <c r="Y142" s="30">
        <f t="shared" si="4"/>
        <v>5.7380973809738095E-4</v>
      </c>
      <c r="Z142" s="30">
        <f t="shared" si="5"/>
        <v>3.2515502619026191E-3</v>
      </c>
    </row>
    <row r="143" spans="1:26" ht="12.95" customHeight="1">
      <c r="A143" s="41" t="s">
        <v>62</v>
      </c>
      <c r="B143" s="41" t="s">
        <v>833</v>
      </c>
      <c r="C143" s="41" t="s">
        <v>60</v>
      </c>
      <c r="D143" s="41" t="s">
        <v>834</v>
      </c>
      <c r="E143" s="41" t="s">
        <v>808</v>
      </c>
      <c r="G143" s="41" t="s">
        <v>833</v>
      </c>
      <c r="J143" s="41" t="s">
        <v>809</v>
      </c>
      <c r="K143" s="41" t="s">
        <v>64</v>
      </c>
      <c r="L143" s="41" t="s">
        <v>810</v>
      </c>
      <c r="N143" s="41" t="s">
        <v>811</v>
      </c>
      <c r="O143" s="42">
        <v>0</v>
      </c>
      <c r="P143" s="43">
        <v>1</v>
      </c>
      <c r="Q143" s="43">
        <v>0</v>
      </c>
      <c r="R143" s="43">
        <v>1</v>
      </c>
      <c r="S143" s="44">
        <v>4.6900000000000006E-3</v>
      </c>
      <c r="T143" s="44">
        <v>0</v>
      </c>
      <c r="U143" s="44">
        <v>4.6900000000000006E-3</v>
      </c>
      <c r="V143" s="44">
        <v>4.2209999999999999E-3</v>
      </c>
      <c r="W143" s="44">
        <v>-5.0652E-4</v>
      </c>
      <c r="X143" s="45">
        <v>3.71448E-3</v>
      </c>
      <c r="Y143" s="30">
        <f t="shared" si="4"/>
        <v>5.5717757177571776E-4</v>
      </c>
      <c r="Z143" s="30">
        <f t="shared" si="5"/>
        <v>3.1573024282242823E-3</v>
      </c>
    </row>
    <row r="144" spans="1:26" ht="12.95" customHeight="1">
      <c r="A144" s="41" t="s">
        <v>62</v>
      </c>
      <c r="B144" s="41" t="s">
        <v>833</v>
      </c>
      <c r="C144" s="41" t="s">
        <v>60</v>
      </c>
      <c r="D144" s="41" t="s">
        <v>834</v>
      </c>
      <c r="E144" s="41" t="s">
        <v>808</v>
      </c>
      <c r="G144" s="41" t="s">
        <v>833</v>
      </c>
      <c r="J144" s="41" t="s">
        <v>809</v>
      </c>
      <c r="K144" s="41" t="s">
        <v>150</v>
      </c>
      <c r="L144" s="41" t="s">
        <v>810</v>
      </c>
      <c r="N144" s="41" t="s">
        <v>811</v>
      </c>
      <c r="O144" s="42">
        <v>0</v>
      </c>
      <c r="P144" s="43">
        <v>1</v>
      </c>
      <c r="Q144" s="43">
        <v>0</v>
      </c>
      <c r="R144" s="43">
        <v>1</v>
      </c>
      <c r="S144" s="44">
        <v>2.1000000000000001E-4</v>
      </c>
      <c r="T144" s="44">
        <v>0</v>
      </c>
      <c r="U144" s="44">
        <v>2.1000000000000001E-4</v>
      </c>
      <c r="V144" s="44">
        <v>1.8899999999999999E-4</v>
      </c>
      <c r="W144" s="44">
        <v>-2.268E-5</v>
      </c>
      <c r="X144" s="45">
        <v>1.6631999999999999E-4</v>
      </c>
      <c r="Y144" s="30">
        <f t="shared" si="4"/>
        <v>2.4948249482494826E-5</v>
      </c>
      <c r="Z144" s="30">
        <f t="shared" si="5"/>
        <v>1.4137175051750516E-4</v>
      </c>
    </row>
    <row r="145" spans="1:26" ht="12.95" customHeight="1">
      <c r="A145" s="41" t="s">
        <v>62</v>
      </c>
      <c r="B145" s="41" t="s">
        <v>833</v>
      </c>
      <c r="C145" s="41" t="s">
        <v>60</v>
      </c>
      <c r="D145" s="41" t="s">
        <v>834</v>
      </c>
      <c r="E145" s="41" t="s">
        <v>808</v>
      </c>
      <c r="G145" s="41" t="s">
        <v>833</v>
      </c>
      <c r="J145" s="41" t="s">
        <v>809</v>
      </c>
      <c r="K145" s="41" t="s">
        <v>64</v>
      </c>
      <c r="L145" s="41" t="s">
        <v>810</v>
      </c>
      <c r="N145" s="41" t="s">
        <v>811</v>
      </c>
      <c r="O145" s="42">
        <v>0</v>
      </c>
      <c r="P145" s="43">
        <v>6</v>
      </c>
      <c r="Q145" s="43">
        <v>0</v>
      </c>
      <c r="R145" s="43">
        <v>6</v>
      </c>
      <c r="S145" s="44">
        <v>4.41E-2</v>
      </c>
      <c r="T145" s="44">
        <v>0</v>
      </c>
      <c r="U145" s="44">
        <v>4.41E-2</v>
      </c>
      <c r="V145" s="44">
        <v>3.9690000000000003E-2</v>
      </c>
      <c r="W145" s="44">
        <v>-4.7628000000000002E-3</v>
      </c>
      <c r="X145" s="45">
        <v>3.4927199999999999E-2</v>
      </c>
      <c r="Y145" s="30">
        <f t="shared" si="4"/>
        <v>5.239132391323913E-3</v>
      </c>
      <c r="Z145" s="30">
        <f t="shared" si="5"/>
        <v>2.9688067608676087E-2</v>
      </c>
    </row>
    <row r="146" spans="1:26" ht="12.95" customHeight="1">
      <c r="A146" s="41" t="s">
        <v>62</v>
      </c>
      <c r="B146" s="41" t="s">
        <v>833</v>
      </c>
      <c r="C146" s="41" t="s">
        <v>60</v>
      </c>
      <c r="D146" s="41" t="s">
        <v>834</v>
      </c>
      <c r="E146" s="41" t="s">
        <v>808</v>
      </c>
      <c r="G146" s="41" t="s">
        <v>833</v>
      </c>
      <c r="J146" s="41" t="s">
        <v>809</v>
      </c>
      <c r="K146" s="41" t="s">
        <v>150</v>
      </c>
      <c r="L146" s="41" t="s">
        <v>810</v>
      </c>
      <c r="N146" s="41" t="s">
        <v>811</v>
      </c>
      <c r="O146" s="42">
        <v>0</v>
      </c>
      <c r="P146" s="43">
        <v>1</v>
      </c>
      <c r="Q146" s="43">
        <v>0</v>
      </c>
      <c r="R146" s="43">
        <v>1</v>
      </c>
      <c r="S146" s="44">
        <v>8.4000000000000012E-3</v>
      </c>
      <c r="T146" s="44">
        <v>0</v>
      </c>
      <c r="U146" s="44">
        <v>8.4000000000000012E-3</v>
      </c>
      <c r="V146" s="44">
        <v>7.5600000000000007E-3</v>
      </c>
      <c r="W146" s="44">
        <v>-9.0719999999999993E-4</v>
      </c>
      <c r="X146" s="45">
        <v>6.6527999999999995E-3</v>
      </c>
      <c r="Y146" s="30">
        <f t="shared" si="4"/>
        <v>9.97929979299793E-4</v>
      </c>
      <c r="Z146" s="30">
        <f t="shared" si="5"/>
        <v>5.6548700207002065E-3</v>
      </c>
    </row>
    <row r="147" spans="1:26" ht="12.95" customHeight="1">
      <c r="A147" s="41" t="s">
        <v>62</v>
      </c>
      <c r="B147" s="41" t="s">
        <v>833</v>
      </c>
      <c r="C147" s="41" t="s">
        <v>60</v>
      </c>
      <c r="D147" s="41" t="s">
        <v>834</v>
      </c>
      <c r="E147" s="41" t="s">
        <v>808</v>
      </c>
      <c r="G147" s="41" t="s">
        <v>833</v>
      </c>
      <c r="J147" s="41" t="s">
        <v>809</v>
      </c>
      <c r="K147" s="41" t="s">
        <v>121</v>
      </c>
      <c r="L147" s="41" t="s">
        <v>810</v>
      </c>
      <c r="N147" s="41" t="s">
        <v>811</v>
      </c>
      <c r="O147" s="42">
        <v>0</v>
      </c>
      <c r="P147" s="43">
        <v>7</v>
      </c>
      <c r="Q147" s="43">
        <v>0</v>
      </c>
      <c r="R147" s="43">
        <v>7</v>
      </c>
      <c r="S147" s="44">
        <v>3.4157899999999998E-2</v>
      </c>
      <c r="T147" s="44">
        <v>0</v>
      </c>
      <c r="U147" s="44">
        <v>3.4157899999999998E-2</v>
      </c>
      <c r="V147" s="44">
        <v>3.0744006300000001E-2</v>
      </c>
      <c r="W147" s="44">
        <v>-3.6892807560000001E-3</v>
      </c>
      <c r="X147" s="45">
        <v>2.7054725544E-2</v>
      </c>
      <c r="Y147" s="30">
        <f t="shared" si="4"/>
        <v>4.0582494140941408E-3</v>
      </c>
      <c r="Z147" s="30">
        <f t="shared" si="5"/>
        <v>2.2996476129905859E-2</v>
      </c>
    </row>
    <row r="148" spans="1:26" ht="12.95" customHeight="1">
      <c r="A148" s="41" t="s">
        <v>62</v>
      </c>
      <c r="B148" s="41" t="s">
        <v>833</v>
      </c>
      <c r="C148" s="41" t="s">
        <v>60</v>
      </c>
      <c r="D148" s="41" t="s">
        <v>834</v>
      </c>
      <c r="E148" s="41" t="s">
        <v>808</v>
      </c>
      <c r="G148" s="41" t="s">
        <v>833</v>
      </c>
      <c r="J148" s="41" t="s">
        <v>809</v>
      </c>
      <c r="K148" s="41" t="s">
        <v>74</v>
      </c>
      <c r="L148" s="41" t="s">
        <v>810</v>
      </c>
      <c r="N148" s="41" t="s">
        <v>811</v>
      </c>
      <c r="O148" s="42">
        <v>0</v>
      </c>
      <c r="P148" s="43">
        <v>1</v>
      </c>
      <c r="Q148" s="43">
        <v>0</v>
      </c>
      <c r="R148" s="43">
        <v>1</v>
      </c>
      <c r="S148" s="44">
        <v>4.8300000000000001E-3</v>
      </c>
      <c r="T148" s="44">
        <v>0</v>
      </c>
      <c r="U148" s="44">
        <v>4.8300000000000001E-3</v>
      </c>
      <c r="V148" s="44">
        <v>4.3470000000000002E-3</v>
      </c>
      <c r="W148" s="44">
        <v>-5.2163999999999997E-4</v>
      </c>
      <c r="X148" s="45">
        <v>3.8253599999999999E-3</v>
      </c>
      <c r="Y148" s="30">
        <f t="shared" si="4"/>
        <v>5.7380973809738095E-4</v>
      </c>
      <c r="Z148" s="30">
        <f t="shared" si="5"/>
        <v>3.2515502619026191E-3</v>
      </c>
    </row>
    <row r="149" spans="1:26" ht="12.95" customHeight="1">
      <c r="A149" s="41" t="s">
        <v>62</v>
      </c>
      <c r="B149" s="41" t="s">
        <v>833</v>
      </c>
      <c r="C149" s="41" t="s">
        <v>60</v>
      </c>
      <c r="D149" s="41" t="s">
        <v>834</v>
      </c>
      <c r="E149" s="41" t="s">
        <v>808</v>
      </c>
      <c r="G149" s="41" t="s">
        <v>833</v>
      </c>
      <c r="J149" s="41" t="s">
        <v>809</v>
      </c>
      <c r="K149" s="41" t="s">
        <v>64</v>
      </c>
      <c r="L149" s="41" t="s">
        <v>810</v>
      </c>
      <c r="N149" s="41" t="s">
        <v>811</v>
      </c>
      <c r="O149" s="42">
        <v>0</v>
      </c>
      <c r="P149" s="43">
        <v>1</v>
      </c>
      <c r="Q149" s="43">
        <v>0</v>
      </c>
      <c r="R149" s="43">
        <v>1</v>
      </c>
      <c r="S149" s="44">
        <v>2.9400000000000003E-3</v>
      </c>
      <c r="T149" s="44">
        <v>0</v>
      </c>
      <c r="U149" s="44">
        <v>2.9400000000000003E-3</v>
      </c>
      <c r="V149" s="44">
        <v>2.6459999999999999E-3</v>
      </c>
      <c r="W149" s="44">
        <v>-3.1752000000000001E-4</v>
      </c>
      <c r="X149" s="45">
        <v>2.32848E-3</v>
      </c>
      <c r="Y149" s="30">
        <f t="shared" si="4"/>
        <v>3.4927549275492754E-4</v>
      </c>
      <c r="Z149" s="30">
        <f t="shared" si="5"/>
        <v>1.9792045072450724E-3</v>
      </c>
    </row>
    <row r="150" spans="1:26" ht="12.95" customHeight="1">
      <c r="A150" s="41" t="s">
        <v>62</v>
      </c>
      <c r="B150" s="41" t="s">
        <v>833</v>
      </c>
      <c r="C150" s="41" t="s">
        <v>60</v>
      </c>
      <c r="D150" s="41" t="s">
        <v>834</v>
      </c>
      <c r="E150" s="41" t="s">
        <v>808</v>
      </c>
      <c r="G150" s="41" t="s">
        <v>833</v>
      </c>
      <c r="J150" s="41" t="s">
        <v>809</v>
      </c>
      <c r="K150" s="41" t="s">
        <v>64</v>
      </c>
      <c r="L150" s="41" t="s">
        <v>810</v>
      </c>
      <c r="N150" s="41" t="s">
        <v>811</v>
      </c>
      <c r="O150" s="42">
        <v>0</v>
      </c>
      <c r="P150" s="43">
        <v>1</v>
      </c>
      <c r="Q150" s="43">
        <v>0</v>
      </c>
      <c r="R150" s="43">
        <v>1</v>
      </c>
      <c r="S150" s="44">
        <v>7.6300000000000005E-3</v>
      </c>
      <c r="T150" s="44">
        <v>0</v>
      </c>
      <c r="U150" s="44">
        <v>7.6300000000000005E-3</v>
      </c>
      <c r="V150" s="44">
        <v>6.8669999999999998E-3</v>
      </c>
      <c r="W150" s="44">
        <v>-8.2404000000000006E-4</v>
      </c>
      <c r="X150" s="45">
        <v>6.04296E-3</v>
      </c>
      <c r="Y150" s="30">
        <f t="shared" si="4"/>
        <v>9.0645306453064536E-4</v>
      </c>
      <c r="Z150" s="30">
        <f t="shared" si="5"/>
        <v>5.1365069354693546E-3</v>
      </c>
    </row>
    <row r="151" spans="1:26" ht="12.95" customHeight="1">
      <c r="A151" s="41" t="s">
        <v>62</v>
      </c>
      <c r="B151" s="41" t="s">
        <v>833</v>
      </c>
      <c r="C151" s="41" t="s">
        <v>60</v>
      </c>
      <c r="D151" s="41" t="s">
        <v>834</v>
      </c>
      <c r="E151" s="41" t="s">
        <v>808</v>
      </c>
      <c r="G151" s="41" t="s">
        <v>833</v>
      </c>
      <c r="J151" s="41" t="s">
        <v>809</v>
      </c>
      <c r="K151" s="41" t="s">
        <v>124</v>
      </c>
      <c r="L151" s="41" t="s">
        <v>810</v>
      </c>
      <c r="N151" s="41" t="s">
        <v>811</v>
      </c>
      <c r="O151" s="42">
        <v>0</v>
      </c>
      <c r="P151" s="43">
        <v>1</v>
      </c>
      <c r="Q151" s="43">
        <v>0</v>
      </c>
      <c r="R151" s="43">
        <v>1</v>
      </c>
      <c r="S151" s="44">
        <v>6.2300000000000003E-3</v>
      </c>
      <c r="T151" s="44">
        <v>0</v>
      </c>
      <c r="U151" s="44">
        <v>6.2300000000000003E-3</v>
      </c>
      <c r="V151" s="44">
        <v>5.607E-3</v>
      </c>
      <c r="W151" s="44">
        <v>-6.7283999999999996E-4</v>
      </c>
      <c r="X151" s="45">
        <v>4.9341599999999999E-3</v>
      </c>
      <c r="Y151" s="30">
        <f t="shared" si="4"/>
        <v>7.4013140131401315E-4</v>
      </c>
      <c r="Z151" s="30">
        <f t="shared" si="5"/>
        <v>4.1940285986859869E-3</v>
      </c>
    </row>
    <row r="152" spans="1:26" ht="12.95" customHeight="1">
      <c r="A152" s="41" t="s">
        <v>62</v>
      </c>
      <c r="B152" s="41" t="s">
        <v>833</v>
      </c>
      <c r="C152" s="41" t="s">
        <v>60</v>
      </c>
      <c r="D152" s="41" t="s">
        <v>834</v>
      </c>
      <c r="E152" s="41" t="s">
        <v>808</v>
      </c>
      <c r="G152" s="41" t="s">
        <v>833</v>
      </c>
      <c r="J152" s="41" t="s">
        <v>809</v>
      </c>
      <c r="K152" s="41" t="s">
        <v>64</v>
      </c>
      <c r="L152" s="41" t="s">
        <v>810</v>
      </c>
      <c r="N152" s="41" t="s">
        <v>811</v>
      </c>
      <c r="O152" s="42">
        <v>0</v>
      </c>
      <c r="P152" s="43">
        <v>1</v>
      </c>
      <c r="Q152" s="43">
        <v>0</v>
      </c>
      <c r="R152" s="43">
        <v>1</v>
      </c>
      <c r="S152" s="44">
        <v>1.1200000000000001E-3</v>
      </c>
      <c r="T152" s="44">
        <v>0</v>
      </c>
      <c r="U152" s="44">
        <v>1.1200000000000001E-3</v>
      </c>
      <c r="V152" s="44">
        <v>1.008E-3</v>
      </c>
      <c r="W152" s="44">
        <v>-1.2096000000000001E-4</v>
      </c>
      <c r="X152" s="45">
        <v>8.8704000000000007E-4</v>
      </c>
      <c r="Y152" s="30">
        <f t="shared" si="4"/>
        <v>1.3305733057330575E-4</v>
      </c>
      <c r="Z152" s="30">
        <f t="shared" si="5"/>
        <v>7.5398266942669435E-4</v>
      </c>
    </row>
    <row r="153" spans="1:26" ht="12.95" customHeight="1">
      <c r="A153" s="41" t="s">
        <v>62</v>
      </c>
      <c r="B153" s="41" t="s">
        <v>833</v>
      </c>
      <c r="C153" s="41" t="s">
        <v>60</v>
      </c>
      <c r="D153" s="41" t="s">
        <v>834</v>
      </c>
      <c r="E153" s="41" t="s">
        <v>808</v>
      </c>
      <c r="G153" s="41" t="s">
        <v>833</v>
      </c>
      <c r="J153" s="41" t="s">
        <v>809</v>
      </c>
      <c r="K153" s="41" t="s">
        <v>70</v>
      </c>
      <c r="L153" s="41" t="s">
        <v>810</v>
      </c>
      <c r="N153" s="41" t="s">
        <v>811</v>
      </c>
      <c r="O153" s="42">
        <v>0</v>
      </c>
      <c r="P153" s="43">
        <v>2</v>
      </c>
      <c r="Q153" s="43">
        <v>0</v>
      </c>
      <c r="R153" s="43">
        <v>2</v>
      </c>
      <c r="S153" s="44">
        <v>9.6600000000000002E-3</v>
      </c>
      <c r="T153" s="44">
        <v>0</v>
      </c>
      <c r="U153" s="44">
        <v>9.6600000000000002E-3</v>
      </c>
      <c r="V153" s="44">
        <v>8.6940000000000003E-3</v>
      </c>
      <c r="W153" s="44">
        <v>-1.0432799999999999E-3</v>
      </c>
      <c r="X153" s="45">
        <v>7.6507199999999997E-3</v>
      </c>
      <c r="Y153" s="30">
        <f t="shared" si="4"/>
        <v>1.1476194761947619E-3</v>
      </c>
      <c r="Z153" s="30">
        <f t="shared" si="5"/>
        <v>6.5031005238052383E-3</v>
      </c>
    </row>
    <row r="154" spans="1:26" ht="12.95" customHeight="1">
      <c r="A154" s="41" t="s">
        <v>62</v>
      </c>
      <c r="B154" s="41" t="s">
        <v>833</v>
      </c>
      <c r="C154" s="41" t="s">
        <v>60</v>
      </c>
      <c r="D154" s="41" t="s">
        <v>834</v>
      </c>
      <c r="E154" s="41" t="s">
        <v>808</v>
      </c>
      <c r="G154" s="41" t="s">
        <v>833</v>
      </c>
      <c r="J154" s="41" t="s">
        <v>809</v>
      </c>
      <c r="K154" s="41" t="s">
        <v>138</v>
      </c>
      <c r="L154" s="41" t="s">
        <v>810</v>
      </c>
      <c r="N154" s="41" t="s">
        <v>811</v>
      </c>
      <c r="O154" s="42">
        <v>0</v>
      </c>
      <c r="P154" s="43">
        <v>1</v>
      </c>
      <c r="Q154" s="43">
        <v>0</v>
      </c>
      <c r="R154" s="43">
        <v>1</v>
      </c>
      <c r="S154" s="44">
        <v>5.1100000000000008E-3</v>
      </c>
      <c r="T154" s="44">
        <v>0</v>
      </c>
      <c r="U154" s="44">
        <v>5.1100000000000008E-3</v>
      </c>
      <c r="V154" s="44">
        <v>4.5989999999999998E-3</v>
      </c>
      <c r="W154" s="44">
        <v>-5.5188000000000004E-4</v>
      </c>
      <c r="X154" s="45">
        <v>4.0471200000000004E-3</v>
      </c>
      <c r="Y154" s="30">
        <f t="shared" si="4"/>
        <v>6.0707407074070744E-4</v>
      </c>
      <c r="Z154" s="30">
        <f t="shared" si="5"/>
        <v>3.4400459292592929E-3</v>
      </c>
    </row>
    <row r="155" spans="1:26" ht="12.95" customHeight="1">
      <c r="A155" s="41" t="s">
        <v>62</v>
      </c>
      <c r="B155" s="41" t="s">
        <v>571</v>
      </c>
      <c r="C155" s="41" t="s">
        <v>60</v>
      </c>
      <c r="D155" s="41" t="s">
        <v>572</v>
      </c>
      <c r="E155" s="41" t="s">
        <v>808</v>
      </c>
      <c r="G155" s="41" t="s">
        <v>571</v>
      </c>
      <c r="J155" s="41" t="s">
        <v>809</v>
      </c>
      <c r="K155" s="41" t="s">
        <v>70</v>
      </c>
      <c r="L155" s="41" t="s">
        <v>810</v>
      </c>
      <c r="N155" s="41" t="s">
        <v>811</v>
      </c>
      <c r="O155" s="42">
        <v>0</v>
      </c>
      <c r="P155" s="43">
        <v>1</v>
      </c>
      <c r="Q155" s="43">
        <v>0</v>
      </c>
      <c r="R155" s="43">
        <v>1</v>
      </c>
      <c r="S155" s="44">
        <v>4.8300000000000001E-3</v>
      </c>
      <c r="T155" s="44">
        <v>0</v>
      </c>
      <c r="U155" s="44">
        <v>4.8300000000000001E-3</v>
      </c>
      <c r="V155" s="44">
        <v>4.3470000000000002E-3</v>
      </c>
      <c r="W155" s="44">
        <v>-5.2163999999999997E-4</v>
      </c>
      <c r="X155" s="45">
        <v>3.8253599999999999E-3</v>
      </c>
      <c r="Y155" s="30">
        <f t="shared" si="4"/>
        <v>5.7380973809738095E-4</v>
      </c>
      <c r="Z155" s="30">
        <f t="shared" si="5"/>
        <v>3.2515502619026191E-3</v>
      </c>
    </row>
    <row r="156" spans="1:26" ht="12.95" customHeight="1">
      <c r="A156" s="41" t="s">
        <v>62</v>
      </c>
      <c r="B156" s="41" t="s">
        <v>544</v>
      </c>
      <c r="C156" s="41" t="s">
        <v>60</v>
      </c>
      <c r="D156" s="41" t="s">
        <v>835</v>
      </c>
      <c r="E156" s="41" t="s">
        <v>808</v>
      </c>
      <c r="G156" s="41" t="s">
        <v>544</v>
      </c>
      <c r="J156" s="41" t="s">
        <v>809</v>
      </c>
      <c r="K156" s="41" t="s">
        <v>64</v>
      </c>
      <c r="L156" s="41" t="s">
        <v>810</v>
      </c>
      <c r="N156" s="41" t="s">
        <v>811</v>
      </c>
      <c r="O156" s="42">
        <v>0</v>
      </c>
      <c r="P156" s="43">
        <v>3</v>
      </c>
      <c r="Q156" s="43">
        <v>0</v>
      </c>
      <c r="R156" s="43">
        <v>3</v>
      </c>
      <c r="S156" s="44">
        <v>3.4292999999999997E-3</v>
      </c>
      <c r="T156" s="44">
        <v>0</v>
      </c>
      <c r="U156" s="44">
        <v>3.4292999999999997E-3</v>
      </c>
      <c r="V156" s="44">
        <v>3.0869936999999999E-3</v>
      </c>
      <c r="W156" s="44">
        <v>-3.7043924399999997E-4</v>
      </c>
      <c r="X156" s="45">
        <v>2.7165544559999998E-3</v>
      </c>
      <c r="Y156" s="30">
        <f t="shared" si="4"/>
        <v>4.0748724327243269E-4</v>
      </c>
      <c r="Z156" s="30">
        <f t="shared" si="5"/>
        <v>2.309067212727567E-3</v>
      </c>
    </row>
    <row r="157" spans="1:26" ht="12.95" customHeight="1">
      <c r="A157" s="41" t="s">
        <v>62</v>
      </c>
      <c r="B157" s="41" t="s">
        <v>820</v>
      </c>
      <c r="C157" s="41" t="s">
        <v>60</v>
      </c>
      <c r="D157" s="41" t="s">
        <v>61</v>
      </c>
      <c r="E157" s="41" t="s">
        <v>808</v>
      </c>
      <c r="G157" s="41" t="s">
        <v>820</v>
      </c>
      <c r="J157" s="41" t="s">
        <v>818</v>
      </c>
      <c r="K157" s="41" t="s">
        <v>836</v>
      </c>
      <c r="L157" s="41" t="s">
        <v>810</v>
      </c>
      <c r="N157" s="41" t="s">
        <v>811</v>
      </c>
      <c r="O157" s="42">
        <v>0</v>
      </c>
      <c r="P157" s="43">
        <v>2</v>
      </c>
      <c r="Q157" s="43">
        <v>0</v>
      </c>
      <c r="R157" s="43">
        <v>2</v>
      </c>
      <c r="S157" s="44">
        <v>1.37424E-2</v>
      </c>
      <c r="T157" s="44">
        <v>0</v>
      </c>
      <c r="U157" s="44">
        <v>1.37424E-2</v>
      </c>
      <c r="V157" s="44">
        <v>1.23681453909426E-2</v>
      </c>
      <c r="W157" s="44">
        <v>-1.4841774469131E-3</v>
      </c>
      <c r="X157" s="45">
        <v>1.08839679440295E-2</v>
      </c>
      <c r="Y157" s="30">
        <f t="shared" si="4"/>
        <v>1.6326115177196022E-3</v>
      </c>
      <c r="Z157" s="30">
        <f t="shared" si="5"/>
        <v>9.2513564263098976E-3</v>
      </c>
    </row>
    <row r="158" spans="1:26" ht="12.95" customHeight="1">
      <c r="A158" s="41" t="s">
        <v>62</v>
      </c>
      <c r="B158" s="41" t="s">
        <v>820</v>
      </c>
      <c r="C158" s="41" t="s">
        <v>60</v>
      </c>
      <c r="D158" s="41" t="s">
        <v>61</v>
      </c>
      <c r="E158" s="41" t="s">
        <v>808</v>
      </c>
      <c r="G158" s="41" t="s">
        <v>820</v>
      </c>
      <c r="J158" s="41" t="s">
        <v>818</v>
      </c>
      <c r="K158" s="41" t="s">
        <v>836</v>
      </c>
      <c r="L158" s="41" t="s">
        <v>810</v>
      </c>
      <c r="N158" s="41" t="s">
        <v>811</v>
      </c>
      <c r="O158" s="42">
        <v>0</v>
      </c>
      <c r="P158" s="43">
        <v>1</v>
      </c>
      <c r="Q158" s="43">
        <v>0</v>
      </c>
      <c r="R158" s="43">
        <v>1</v>
      </c>
      <c r="S158" s="44">
        <v>5.5418999999999998E-3</v>
      </c>
      <c r="T158" s="44">
        <v>0</v>
      </c>
      <c r="U158" s="44">
        <v>5.5418999999999998E-3</v>
      </c>
      <c r="V158" s="44">
        <v>4.987599847965E-3</v>
      </c>
      <c r="W158" s="44">
        <v>-5.9851198175579995E-4</v>
      </c>
      <c r="X158" s="45">
        <v>4.3890878662091997E-3</v>
      </c>
      <c r="Y158" s="30">
        <f t="shared" si="4"/>
        <v>6.5836976362901626E-4</v>
      </c>
      <c r="Z158" s="30">
        <f t="shared" si="5"/>
        <v>3.7307181025801836E-3</v>
      </c>
    </row>
    <row r="159" spans="1:26" ht="12.95" customHeight="1">
      <c r="A159" s="41" t="s">
        <v>62</v>
      </c>
      <c r="B159" s="41" t="s">
        <v>820</v>
      </c>
      <c r="C159" s="41" t="s">
        <v>60</v>
      </c>
      <c r="D159" s="41" t="s">
        <v>61</v>
      </c>
      <c r="E159" s="41" t="s">
        <v>808</v>
      </c>
      <c r="G159" s="41" t="s">
        <v>820</v>
      </c>
      <c r="J159" s="41" t="s">
        <v>818</v>
      </c>
      <c r="K159" s="41" t="s">
        <v>124</v>
      </c>
      <c r="L159" s="41" t="s">
        <v>810</v>
      </c>
      <c r="N159" s="41" t="s">
        <v>811</v>
      </c>
      <c r="O159" s="42">
        <v>0</v>
      </c>
      <c r="P159" s="43">
        <v>2</v>
      </c>
      <c r="Q159" s="43">
        <v>0</v>
      </c>
      <c r="R159" s="43">
        <v>2</v>
      </c>
      <c r="S159" s="44">
        <v>2.6949999999999999E-3</v>
      </c>
      <c r="T159" s="44">
        <v>0</v>
      </c>
      <c r="U159" s="44">
        <v>2.6949999999999999E-3</v>
      </c>
      <c r="V159" s="44">
        <v>2.4254730026099999E-3</v>
      </c>
      <c r="W159" s="44">
        <v>-2.9105676031319997E-4</v>
      </c>
      <c r="X159" s="45">
        <v>2.1344162422967999E-3</v>
      </c>
      <c r="Y159" s="30">
        <f t="shared" si="4"/>
        <v>3.2016563800090002E-4</v>
      </c>
      <c r="Z159" s="30">
        <f t="shared" si="5"/>
        <v>1.8142506042958999E-3</v>
      </c>
    </row>
    <row r="160" spans="1:26" ht="12.95" customHeight="1">
      <c r="A160" s="41" t="s">
        <v>62</v>
      </c>
      <c r="B160" s="41" t="s">
        <v>820</v>
      </c>
      <c r="C160" s="41" t="s">
        <v>60</v>
      </c>
      <c r="D160" s="41" t="s">
        <v>61</v>
      </c>
      <c r="E160" s="41" t="s">
        <v>808</v>
      </c>
      <c r="G160" s="41" t="s">
        <v>820</v>
      </c>
      <c r="J160" s="41" t="s">
        <v>818</v>
      </c>
      <c r="K160" s="41" t="s">
        <v>124</v>
      </c>
      <c r="L160" s="41" t="s">
        <v>810</v>
      </c>
      <c r="N160" s="41" t="s">
        <v>811</v>
      </c>
      <c r="O160" s="42">
        <v>0</v>
      </c>
      <c r="P160" s="43">
        <v>4</v>
      </c>
      <c r="Q160" s="43">
        <v>0</v>
      </c>
      <c r="R160" s="43">
        <v>4</v>
      </c>
      <c r="S160" s="44">
        <v>5.5221599999999996E-2</v>
      </c>
      <c r="T160" s="44">
        <v>0</v>
      </c>
      <c r="U160" s="44">
        <v>5.5221599999999996E-2</v>
      </c>
      <c r="V160" s="44">
        <v>4.9698938593206003E-2</v>
      </c>
      <c r="W160" s="44">
        <v>-5.9638726311847003E-3</v>
      </c>
      <c r="X160" s="45">
        <v>4.3735065962021299E-2</v>
      </c>
      <c r="Y160" s="30">
        <f t="shared" si="4"/>
        <v>6.5603254975581705E-3</v>
      </c>
      <c r="Z160" s="30">
        <f t="shared" si="5"/>
        <v>3.7174740464463132E-2</v>
      </c>
    </row>
    <row r="161" spans="1:26" ht="12.95" customHeight="1">
      <c r="A161" s="41" t="s">
        <v>62</v>
      </c>
      <c r="B161" s="41" t="s">
        <v>820</v>
      </c>
      <c r="C161" s="41" t="s">
        <v>60</v>
      </c>
      <c r="D161" s="41" t="s">
        <v>61</v>
      </c>
      <c r="E161" s="41" t="s">
        <v>808</v>
      </c>
      <c r="G161" s="41" t="s">
        <v>820</v>
      </c>
      <c r="J161" s="41" t="s">
        <v>818</v>
      </c>
      <c r="K161" s="41" t="s">
        <v>124</v>
      </c>
      <c r="L161" s="41" t="s">
        <v>810</v>
      </c>
      <c r="N161" s="41" t="s">
        <v>811</v>
      </c>
      <c r="O161" s="42">
        <v>0</v>
      </c>
      <c r="P161" s="43">
        <v>1</v>
      </c>
      <c r="Q161" s="43">
        <v>0</v>
      </c>
      <c r="R161" s="43">
        <v>1</v>
      </c>
      <c r="S161" s="44">
        <v>1.2235999999999999E-2</v>
      </c>
      <c r="T161" s="44">
        <v>0</v>
      </c>
      <c r="U161" s="44">
        <v>1.2235999999999999E-2</v>
      </c>
      <c r="V161" s="44">
        <v>1.1012090440617002E-2</v>
      </c>
      <c r="W161" s="44">
        <v>-1.321450852874E-3</v>
      </c>
      <c r="X161" s="45">
        <v>9.690639587743001E-3</v>
      </c>
      <c r="Y161" s="30">
        <f t="shared" si="4"/>
        <v>1.4536104742661929E-3</v>
      </c>
      <c r="Z161" s="30">
        <f t="shared" si="5"/>
        <v>8.2370291134768077E-3</v>
      </c>
    </row>
    <row r="162" spans="1:26" ht="12.95" customHeight="1">
      <c r="A162" s="41" t="s">
        <v>62</v>
      </c>
      <c r="B162" s="41" t="s">
        <v>837</v>
      </c>
      <c r="C162" s="41" t="s">
        <v>60</v>
      </c>
      <c r="D162" s="41" t="s">
        <v>838</v>
      </c>
      <c r="E162" s="41" t="s">
        <v>808</v>
      </c>
      <c r="G162" s="41" t="s">
        <v>837</v>
      </c>
      <c r="J162" s="41" t="s">
        <v>809</v>
      </c>
      <c r="K162" s="41" t="s">
        <v>291</v>
      </c>
      <c r="L162" s="41" t="s">
        <v>810</v>
      </c>
      <c r="N162" s="41" t="s">
        <v>811</v>
      </c>
      <c r="O162" s="42">
        <v>0</v>
      </c>
      <c r="P162" s="43">
        <v>1</v>
      </c>
      <c r="Q162" s="43">
        <v>0</v>
      </c>
      <c r="R162" s="43">
        <v>1</v>
      </c>
      <c r="S162" s="44">
        <v>5.5300000000000002E-3</v>
      </c>
      <c r="T162" s="44">
        <v>0</v>
      </c>
      <c r="U162" s="44">
        <v>5.5300000000000002E-3</v>
      </c>
      <c r="V162" s="44">
        <v>4.9769999999999997E-3</v>
      </c>
      <c r="W162" s="44">
        <v>-5.9723999999999997E-4</v>
      </c>
      <c r="X162" s="45">
        <v>4.3797599999999999E-3</v>
      </c>
      <c r="Y162" s="30">
        <f t="shared" si="4"/>
        <v>6.5697056970569711E-4</v>
      </c>
      <c r="Z162" s="30">
        <f t="shared" si="5"/>
        <v>3.7227894302943026E-3</v>
      </c>
    </row>
    <row r="163" spans="1:26" ht="12.95" customHeight="1">
      <c r="A163" s="41" t="s">
        <v>62</v>
      </c>
      <c r="B163" s="41" t="s">
        <v>542</v>
      </c>
      <c r="C163" s="41" t="s">
        <v>60</v>
      </c>
      <c r="D163" s="41" t="s">
        <v>839</v>
      </c>
      <c r="E163" s="41" t="s">
        <v>808</v>
      </c>
      <c r="G163" s="41" t="s">
        <v>542</v>
      </c>
      <c r="J163" s="41" t="s">
        <v>809</v>
      </c>
      <c r="K163" s="41" t="s">
        <v>64</v>
      </c>
      <c r="L163" s="41" t="s">
        <v>810</v>
      </c>
      <c r="N163" s="41" t="s">
        <v>811</v>
      </c>
      <c r="O163" s="42">
        <v>0</v>
      </c>
      <c r="P163" s="43">
        <v>3</v>
      </c>
      <c r="Q163" s="43">
        <v>0</v>
      </c>
      <c r="R163" s="43">
        <v>3</v>
      </c>
      <c r="S163" s="44">
        <v>3.4292999999999997E-3</v>
      </c>
      <c r="T163" s="44">
        <v>0</v>
      </c>
      <c r="U163" s="44">
        <v>3.4292999999999997E-3</v>
      </c>
      <c r="V163" s="44">
        <v>3.0869936999999999E-3</v>
      </c>
      <c r="W163" s="44">
        <v>-3.7043924399999997E-4</v>
      </c>
      <c r="X163" s="45">
        <v>2.7165544559999998E-3</v>
      </c>
      <c r="Y163" s="30">
        <f t="shared" si="4"/>
        <v>4.0748724327243269E-4</v>
      </c>
      <c r="Z163" s="30">
        <f t="shared" si="5"/>
        <v>2.309067212727567E-3</v>
      </c>
    </row>
    <row r="164" spans="1:26" ht="12.95" customHeight="1">
      <c r="A164" s="41" t="s">
        <v>62</v>
      </c>
      <c r="B164" s="41" t="s">
        <v>542</v>
      </c>
      <c r="C164" s="41" t="s">
        <v>60</v>
      </c>
      <c r="D164" s="41" t="s">
        <v>839</v>
      </c>
      <c r="E164" s="41" t="s">
        <v>808</v>
      </c>
      <c r="G164" s="41" t="s">
        <v>542</v>
      </c>
      <c r="J164" s="41" t="s">
        <v>840</v>
      </c>
      <c r="K164" s="41" t="s">
        <v>621</v>
      </c>
      <c r="L164" s="41" t="s">
        <v>810</v>
      </c>
      <c r="N164" s="41" t="s">
        <v>811</v>
      </c>
      <c r="O164" s="42">
        <v>0</v>
      </c>
      <c r="P164" s="43">
        <v>1</v>
      </c>
      <c r="Q164" s="43">
        <v>0</v>
      </c>
      <c r="R164" s="43">
        <v>1</v>
      </c>
      <c r="S164" s="44">
        <v>1.39615E-2</v>
      </c>
      <c r="T164" s="44">
        <v>0</v>
      </c>
      <c r="U164" s="44">
        <v>1.39615E-2</v>
      </c>
      <c r="V164" s="44">
        <v>1.2565349999999999E-2</v>
      </c>
      <c r="W164" s="44">
        <v>-1.5078420000000001E-3</v>
      </c>
      <c r="X164" s="45">
        <v>1.1057508000000001E-2</v>
      </c>
      <c r="Y164" s="30">
        <f t="shared" si="4"/>
        <v>1.6586427864278643E-3</v>
      </c>
      <c r="Z164" s="30">
        <f t="shared" si="5"/>
        <v>9.3988652135721367E-3</v>
      </c>
    </row>
    <row r="165" spans="1:26" ht="12.95" customHeight="1">
      <c r="A165" s="41" t="s">
        <v>62</v>
      </c>
      <c r="B165" s="41" t="s">
        <v>820</v>
      </c>
      <c r="C165" s="41" t="s">
        <v>60</v>
      </c>
      <c r="D165" s="41" t="s">
        <v>61</v>
      </c>
      <c r="E165" s="41" t="s">
        <v>808</v>
      </c>
      <c r="G165" s="41" t="s">
        <v>820</v>
      </c>
      <c r="J165" s="41" t="s">
        <v>818</v>
      </c>
      <c r="K165" s="41" t="s">
        <v>621</v>
      </c>
      <c r="L165" s="41" t="s">
        <v>810</v>
      </c>
      <c r="N165" s="41" t="s">
        <v>811</v>
      </c>
      <c r="O165" s="42">
        <v>0</v>
      </c>
      <c r="P165" s="43">
        <v>5</v>
      </c>
      <c r="Q165" s="43">
        <v>0</v>
      </c>
      <c r="R165" s="43">
        <v>5</v>
      </c>
      <c r="S165" s="44">
        <v>4.8509999999999994E-3</v>
      </c>
      <c r="T165" s="44">
        <v>0</v>
      </c>
      <c r="U165" s="44">
        <v>4.8509999999999994E-3</v>
      </c>
      <c r="V165" s="44">
        <v>4.3661352785400002E-3</v>
      </c>
      <c r="W165" s="44">
        <v>-5.2393623342480002E-4</v>
      </c>
      <c r="X165" s="45">
        <v>3.8421990451151999E-3</v>
      </c>
      <c r="Y165" s="30">
        <f t="shared" si="4"/>
        <v>5.7633562012348119E-4</v>
      </c>
      <c r="Z165" s="30">
        <f t="shared" si="5"/>
        <v>3.2658634249917188E-3</v>
      </c>
    </row>
    <row r="166" spans="1:26" ht="12.95" customHeight="1">
      <c r="A166" s="41" t="s">
        <v>62</v>
      </c>
      <c r="B166" s="41" t="s">
        <v>820</v>
      </c>
      <c r="C166" s="41" t="s">
        <v>60</v>
      </c>
      <c r="D166" s="41" t="s">
        <v>61</v>
      </c>
      <c r="E166" s="41" t="s">
        <v>808</v>
      </c>
      <c r="G166" s="41" t="s">
        <v>820</v>
      </c>
      <c r="J166" s="41" t="s">
        <v>818</v>
      </c>
      <c r="K166" s="41" t="s">
        <v>621</v>
      </c>
      <c r="L166" s="41" t="s">
        <v>810</v>
      </c>
      <c r="N166" s="41" t="s">
        <v>811</v>
      </c>
      <c r="O166" s="42">
        <v>0</v>
      </c>
      <c r="P166" s="43">
        <v>10</v>
      </c>
      <c r="Q166" s="43">
        <v>0</v>
      </c>
      <c r="R166" s="43">
        <v>10</v>
      </c>
      <c r="S166" s="44">
        <v>0.188167</v>
      </c>
      <c r="T166" s="44">
        <v>0</v>
      </c>
      <c r="U166" s="44">
        <v>0.188167</v>
      </c>
      <c r="V166" s="44">
        <v>0.16935081607142999</v>
      </c>
      <c r="W166" s="44">
        <v>-2.0322097928571599E-2</v>
      </c>
      <c r="X166" s="45">
        <v>0.14902871814285801</v>
      </c>
      <c r="Y166" s="30">
        <f t="shared" si="4"/>
        <v>2.2354531266741369E-2</v>
      </c>
      <c r="Z166" s="30">
        <f t="shared" si="5"/>
        <v>0.12667418687611665</v>
      </c>
    </row>
    <row r="167" spans="1:26" ht="12.95" customHeight="1">
      <c r="A167" s="41" t="s">
        <v>62</v>
      </c>
      <c r="B167" s="41" t="s">
        <v>820</v>
      </c>
      <c r="C167" s="41" t="s">
        <v>60</v>
      </c>
      <c r="D167" s="41" t="s">
        <v>61</v>
      </c>
      <c r="E167" s="41" t="s">
        <v>808</v>
      </c>
      <c r="G167" s="41" t="s">
        <v>820</v>
      </c>
      <c r="J167" s="41" t="s">
        <v>818</v>
      </c>
      <c r="K167" s="41" t="s">
        <v>621</v>
      </c>
      <c r="L167" s="41" t="s">
        <v>810</v>
      </c>
      <c r="N167" s="41" t="s">
        <v>811</v>
      </c>
      <c r="O167" s="42">
        <v>0</v>
      </c>
      <c r="P167" s="43">
        <v>5</v>
      </c>
      <c r="Q167" s="43">
        <v>0</v>
      </c>
      <c r="R167" s="43">
        <v>5</v>
      </c>
      <c r="S167" s="44">
        <v>6.9726999999999997E-2</v>
      </c>
      <c r="T167" s="44">
        <v>0</v>
      </c>
      <c r="U167" s="44">
        <v>6.9726999999999997E-2</v>
      </c>
      <c r="V167" s="44">
        <v>6.2752885351380003E-2</v>
      </c>
      <c r="W167" s="44">
        <v>-7.5303462421655995E-3</v>
      </c>
      <c r="X167" s="45">
        <v>5.5222539109214396E-2</v>
      </c>
      <c r="Y167" s="30">
        <f t="shared" si="4"/>
        <v>8.2834637010191694E-3</v>
      </c>
      <c r="Z167" s="30">
        <f t="shared" si="5"/>
        <v>4.6939075408195224E-2</v>
      </c>
    </row>
    <row r="168" spans="1:26" ht="12.95" customHeight="1">
      <c r="A168" s="41" t="s">
        <v>62</v>
      </c>
      <c r="B168" s="41" t="s">
        <v>816</v>
      </c>
      <c r="C168" s="41" t="s">
        <v>60</v>
      </c>
      <c r="D168" s="41" t="s">
        <v>817</v>
      </c>
      <c r="E168" s="41" t="s">
        <v>808</v>
      </c>
      <c r="G168" s="41" t="s">
        <v>816</v>
      </c>
      <c r="J168" s="41" t="s">
        <v>814</v>
      </c>
      <c r="K168" s="41" t="s">
        <v>138</v>
      </c>
      <c r="L168" s="41" t="s">
        <v>810</v>
      </c>
      <c r="N168" s="41" t="s">
        <v>811</v>
      </c>
      <c r="O168" s="42">
        <v>0</v>
      </c>
      <c r="P168" s="43">
        <v>1</v>
      </c>
      <c r="Q168" s="43">
        <v>0</v>
      </c>
      <c r="R168" s="43">
        <v>1</v>
      </c>
      <c r="S168" s="44">
        <v>6.9271999999999997E-3</v>
      </c>
      <c r="T168" s="44">
        <v>0</v>
      </c>
      <c r="U168" s="44">
        <v>6.9271999999999997E-3</v>
      </c>
      <c r="V168" s="44">
        <v>6.2344548000000007E-3</v>
      </c>
      <c r="W168" s="44">
        <v>-7.4813457599999999E-4</v>
      </c>
      <c r="X168" s="45">
        <v>5.4863202240000002E-3</v>
      </c>
      <c r="Y168" s="30">
        <f t="shared" si="4"/>
        <v>8.2295626316263167E-4</v>
      </c>
      <c r="Z168" s="30">
        <f t="shared" si="5"/>
        <v>4.6633639608373682E-3</v>
      </c>
    </row>
    <row r="169" spans="1:26" ht="12.95" customHeight="1">
      <c r="A169" s="41" t="s">
        <v>62</v>
      </c>
      <c r="B169" s="41" t="s">
        <v>825</v>
      </c>
      <c r="C169" s="41" t="s">
        <v>60</v>
      </c>
      <c r="D169" s="41" t="s">
        <v>559</v>
      </c>
      <c r="E169" s="41" t="s">
        <v>808</v>
      </c>
      <c r="G169" s="41" t="s">
        <v>825</v>
      </c>
      <c r="J169" s="41" t="s">
        <v>814</v>
      </c>
      <c r="K169" s="41" t="s">
        <v>138</v>
      </c>
      <c r="L169" s="41" t="s">
        <v>810</v>
      </c>
      <c r="N169" s="41" t="s">
        <v>811</v>
      </c>
      <c r="O169" s="42">
        <v>0</v>
      </c>
      <c r="P169" s="43">
        <v>1</v>
      </c>
      <c r="Q169" s="43">
        <v>0</v>
      </c>
      <c r="R169" s="43">
        <v>1</v>
      </c>
      <c r="S169" s="44">
        <v>6.9271999999999997E-3</v>
      </c>
      <c r="T169" s="44">
        <v>0</v>
      </c>
      <c r="U169" s="44">
        <v>6.9271999999999997E-3</v>
      </c>
      <c r="V169" s="44">
        <v>6.2344548000000007E-3</v>
      </c>
      <c r="W169" s="44">
        <v>-7.4813457599999999E-4</v>
      </c>
      <c r="X169" s="45">
        <v>5.4863202240000002E-3</v>
      </c>
      <c r="Y169" s="30">
        <f t="shared" si="4"/>
        <v>8.2295626316263167E-4</v>
      </c>
      <c r="Z169" s="30">
        <f t="shared" si="5"/>
        <v>4.6633639608373682E-3</v>
      </c>
    </row>
    <row r="170" spans="1:26" ht="12.95" customHeight="1">
      <c r="A170" s="41" t="s">
        <v>62</v>
      </c>
      <c r="B170" s="41" t="s">
        <v>823</v>
      </c>
      <c r="C170" s="41" t="s">
        <v>60</v>
      </c>
      <c r="D170" s="41" t="s">
        <v>824</v>
      </c>
      <c r="E170" s="41" t="s">
        <v>808</v>
      </c>
      <c r="G170" s="41" t="s">
        <v>823</v>
      </c>
      <c r="J170" s="41" t="s">
        <v>814</v>
      </c>
      <c r="K170" s="41" t="s">
        <v>138</v>
      </c>
      <c r="L170" s="41" t="s">
        <v>810</v>
      </c>
      <c r="N170" s="41" t="s">
        <v>811</v>
      </c>
      <c r="O170" s="42">
        <v>0</v>
      </c>
      <c r="P170" s="43">
        <v>1</v>
      </c>
      <c r="Q170" s="43">
        <v>0</v>
      </c>
      <c r="R170" s="43">
        <v>1</v>
      </c>
      <c r="S170" s="44">
        <v>6.9271999999999997E-3</v>
      </c>
      <c r="T170" s="44">
        <v>0</v>
      </c>
      <c r="U170" s="44">
        <v>6.9271999999999997E-3</v>
      </c>
      <c r="V170" s="44">
        <v>6.2344548000000007E-3</v>
      </c>
      <c r="W170" s="44">
        <v>-7.4813457599999999E-4</v>
      </c>
      <c r="X170" s="45">
        <v>5.4863202240000002E-3</v>
      </c>
      <c r="Y170" s="30">
        <f t="shared" si="4"/>
        <v>8.2295626316263167E-4</v>
      </c>
      <c r="Z170" s="30">
        <f t="shared" si="5"/>
        <v>4.6633639608373682E-3</v>
      </c>
    </row>
    <row r="171" spans="1:26" ht="12.95" customHeight="1">
      <c r="A171" s="41" t="s">
        <v>62</v>
      </c>
      <c r="B171" s="41" t="s">
        <v>841</v>
      </c>
      <c r="C171" s="41" t="s">
        <v>60</v>
      </c>
      <c r="D171" s="41" t="s">
        <v>842</v>
      </c>
      <c r="E171" s="41" t="s">
        <v>808</v>
      </c>
      <c r="G171" s="41" t="s">
        <v>841</v>
      </c>
      <c r="J171" s="41" t="s">
        <v>814</v>
      </c>
      <c r="K171" s="41" t="s">
        <v>138</v>
      </c>
      <c r="L171" s="41" t="s">
        <v>810</v>
      </c>
      <c r="N171" s="41" t="s">
        <v>811</v>
      </c>
      <c r="O171" s="42">
        <v>0</v>
      </c>
      <c r="P171" s="43">
        <v>1</v>
      </c>
      <c r="Q171" s="43">
        <v>0</v>
      </c>
      <c r="R171" s="43">
        <v>1</v>
      </c>
      <c r="S171" s="44">
        <v>6.9271999999999997E-3</v>
      </c>
      <c r="T171" s="44">
        <v>0</v>
      </c>
      <c r="U171" s="44">
        <v>6.9271999999999997E-3</v>
      </c>
      <c r="V171" s="44">
        <v>6.2344548000000007E-3</v>
      </c>
      <c r="W171" s="44">
        <v>-7.4813457599999999E-4</v>
      </c>
      <c r="X171" s="45">
        <v>5.4863202240000002E-3</v>
      </c>
      <c r="Y171" s="30">
        <f t="shared" si="4"/>
        <v>8.2295626316263167E-4</v>
      </c>
      <c r="Z171" s="30">
        <f t="shared" si="5"/>
        <v>4.6633639608373682E-3</v>
      </c>
    </row>
    <row r="172" spans="1:26" ht="12.95" customHeight="1">
      <c r="A172" s="41" t="s">
        <v>62</v>
      </c>
      <c r="B172" s="41" t="s">
        <v>823</v>
      </c>
      <c r="C172" s="41" t="s">
        <v>60</v>
      </c>
      <c r="D172" s="41" t="s">
        <v>824</v>
      </c>
      <c r="E172" s="41" t="s">
        <v>808</v>
      </c>
      <c r="G172" s="41" t="s">
        <v>823</v>
      </c>
      <c r="J172" s="41" t="s">
        <v>809</v>
      </c>
      <c r="K172" s="41" t="s">
        <v>70</v>
      </c>
      <c r="L172" s="41" t="s">
        <v>810</v>
      </c>
      <c r="N172" s="41" t="s">
        <v>811</v>
      </c>
      <c r="O172" s="42">
        <v>0</v>
      </c>
      <c r="P172" s="43">
        <v>1</v>
      </c>
      <c r="Q172" s="43">
        <v>0</v>
      </c>
      <c r="R172" s="43">
        <v>1</v>
      </c>
      <c r="S172" s="44">
        <v>4.0600000000000002E-3</v>
      </c>
      <c r="T172" s="44">
        <v>0</v>
      </c>
      <c r="U172" s="44">
        <v>4.0600000000000002E-3</v>
      </c>
      <c r="V172" s="44">
        <v>3.6539999999999997E-3</v>
      </c>
      <c r="W172" s="44">
        <v>-4.3847999999999999E-4</v>
      </c>
      <c r="X172" s="45">
        <v>3.2155199999999999E-3</v>
      </c>
      <c r="Y172" s="30">
        <f t="shared" si="4"/>
        <v>4.8233282332823326E-4</v>
      </c>
      <c r="Z172" s="30">
        <f t="shared" si="5"/>
        <v>2.7331871766717668E-3</v>
      </c>
    </row>
    <row r="173" spans="1:26" ht="12.95" customHeight="1">
      <c r="A173" s="41" t="s">
        <v>62</v>
      </c>
      <c r="B173" s="41" t="s">
        <v>823</v>
      </c>
      <c r="C173" s="41" t="s">
        <v>60</v>
      </c>
      <c r="D173" s="41" t="s">
        <v>824</v>
      </c>
      <c r="E173" s="41" t="s">
        <v>808</v>
      </c>
      <c r="G173" s="41" t="s">
        <v>823</v>
      </c>
      <c r="J173" s="41" t="s">
        <v>809</v>
      </c>
      <c r="K173" s="41" t="s">
        <v>64</v>
      </c>
      <c r="L173" s="41" t="s">
        <v>810</v>
      </c>
      <c r="N173" s="41" t="s">
        <v>811</v>
      </c>
      <c r="O173" s="42">
        <v>0</v>
      </c>
      <c r="P173" s="43">
        <v>5</v>
      </c>
      <c r="Q173" s="43">
        <v>0</v>
      </c>
      <c r="R173" s="43">
        <v>5</v>
      </c>
      <c r="S173" s="44">
        <v>3.6750000000000005E-2</v>
      </c>
      <c r="T173" s="44">
        <v>0</v>
      </c>
      <c r="U173" s="44">
        <v>3.6750000000000005E-2</v>
      </c>
      <c r="V173" s="44">
        <v>3.3075E-2</v>
      </c>
      <c r="W173" s="44">
        <v>-3.9689999999999994E-3</v>
      </c>
      <c r="X173" s="45">
        <v>2.9106E-2</v>
      </c>
      <c r="Y173" s="30">
        <f t="shared" si="4"/>
        <v>4.3659436594365945E-3</v>
      </c>
      <c r="Z173" s="30">
        <f t="shared" si="5"/>
        <v>2.4740056340563407E-2</v>
      </c>
    </row>
    <row r="174" spans="1:26" ht="12.95" customHeight="1">
      <c r="A174" s="41" t="s">
        <v>62</v>
      </c>
      <c r="B174" s="41" t="s">
        <v>823</v>
      </c>
      <c r="C174" s="41" t="s">
        <v>60</v>
      </c>
      <c r="D174" s="41" t="s">
        <v>824</v>
      </c>
      <c r="E174" s="41" t="s">
        <v>808</v>
      </c>
      <c r="G174" s="41" t="s">
        <v>823</v>
      </c>
      <c r="J174" s="41" t="s">
        <v>809</v>
      </c>
      <c r="K174" s="41" t="s">
        <v>150</v>
      </c>
      <c r="L174" s="41" t="s">
        <v>810</v>
      </c>
      <c r="N174" s="41" t="s">
        <v>811</v>
      </c>
      <c r="O174" s="42">
        <v>0</v>
      </c>
      <c r="P174" s="43">
        <v>2</v>
      </c>
      <c r="Q174" s="43">
        <v>0</v>
      </c>
      <c r="R174" s="43">
        <v>2</v>
      </c>
      <c r="S174" s="44">
        <v>1.6800000000000002E-2</v>
      </c>
      <c r="T174" s="44">
        <v>0</v>
      </c>
      <c r="U174" s="44">
        <v>1.6800000000000002E-2</v>
      </c>
      <c r="V174" s="44">
        <v>1.5120000000000001E-2</v>
      </c>
      <c r="W174" s="44">
        <v>-1.8143999999999999E-3</v>
      </c>
      <c r="X174" s="45">
        <v>1.3305599999999999E-2</v>
      </c>
      <c r="Y174" s="30">
        <f t="shared" si="4"/>
        <v>1.995859958599586E-3</v>
      </c>
      <c r="Z174" s="30">
        <f t="shared" si="5"/>
        <v>1.1309740041400413E-2</v>
      </c>
    </row>
    <row r="175" spans="1:26" ht="12.95" customHeight="1">
      <c r="A175" s="41" t="s">
        <v>62</v>
      </c>
      <c r="B175" s="41" t="s">
        <v>823</v>
      </c>
      <c r="C175" s="41" t="s">
        <v>60</v>
      </c>
      <c r="D175" s="41" t="s">
        <v>824</v>
      </c>
      <c r="E175" s="41" t="s">
        <v>808</v>
      </c>
      <c r="G175" s="41" t="s">
        <v>823</v>
      </c>
      <c r="J175" s="41" t="s">
        <v>809</v>
      </c>
      <c r="K175" s="41" t="s">
        <v>64</v>
      </c>
      <c r="L175" s="41" t="s">
        <v>810</v>
      </c>
      <c r="N175" s="41" t="s">
        <v>811</v>
      </c>
      <c r="O175" s="42">
        <v>0</v>
      </c>
      <c r="P175" s="43">
        <v>1</v>
      </c>
      <c r="Q175" s="43">
        <v>0</v>
      </c>
      <c r="R175" s="43">
        <v>1</v>
      </c>
      <c r="S175" s="44">
        <v>1.1200000000000001E-3</v>
      </c>
      <c r="T175" s="44">
        <v>0</v>
      </c>
      <c r="U175" s="44">
        <v>1.1200000000000001E-3</v>
      </c>
      <c r="V175" s="44">
        <v>1.008E-3</v>
      </c>
      <c r="W175" s="44">
        <v>-1.2096000000000001E-4</v>
      </c>
      <c r="X175" s="45">
        <v>8.8704000000000007E-4</v>
      </c>
      <c r="Y175" s="30">
        <f t="shared" si="4"/>
        <v>1.3305733057330575E-4</v>
      </c>
      <c r="Z175" s="30">
        <f t="shared" si="5"/>
        <v>7.5398266942669435E-4</v>
      </c>
    </row>
    <row r="176" spans="1:26" ht="12.95" customHeight="1">
      <c r="A176" s="41" t="s">
        <v>62</v>
      </c>
      <c r="B176" s="41" t="s">
        <v>823</v>
      </c>
      <c r="C176" s="41" t="s">
        <v>60</v>
      </c>
      <c r="D176" s="41" t="s">
        <v>824</v>
      </c>
      <c r="E176" s="41" t="s">
        <v>808</v>
      </c>
      <c r="G176" s="41" t="s">
        <v>823</v>
      </c>
      <c r="J176" s="41" t="s">
        <v>809</v>
      </c>
      <c r="K176" s="41" t="s">
        <v>621</v>
      </c>
      <c r="L176" s="41" t="s">
        <v>810</v>
      </c>
      <c r="N176" s="41" t="s">
        <v>811</v>
      </c>
      <c r="O176" s="42">
        <v>0</v>
      </c>
      <c r="P176" s="43">
        <v>2</v>
      </c>
      <c r="Q176" s="43">
        <v>0</v>
      </c>
      <c r="R176" s="43">
        <v>2</v>
      </c>
      <c r="S176" s="44">
        <v>9.7300000000000008E-3</v>
      </c>
      <c r="T176" s="44">
        <v>0</v>
      </c>
      <c r="U176" s="44">
        <v>9.7300000000000008E-3</v>
      </c>
      <c r="V176" s="44">
        <v>8.7569999999999992E-3</v>
      </c>
      <c r="W176" s="44">
        <v>-1.0508399999999999E-3</v>
      </c>
      <c r="X176" s="45">
        <v>7.7061600000000001E-3</v>
      </c>
      <c r="Y176" s="30">
        <f t="shared" si="4"/>
        <v>1.1559355593555936E-3</v>
      </c>
      <c r="Z176" s="30">
        <f t="shared" si="5"/>
        <v>6.5502244406444067E-3</v>
      </c>
    </row>
    <row r="177" spans="1:26" ht="12.95" customHeight="1">
      <c r="A177" s="41" t="s">
        <v>62</v>
      </c>
      <c r="B177" s="41" t="s">
        <v>823</v>
      </c>
      <c r="C177" s="41" t="s">
        <v>60</v>
      </c>
      <c r="D177" s="41" t="s">
        <v>824</v>
      </c>
      <c r="E177" s="41" t="s">
        <v>808</v>
      </c>
      <c r="G177" s="41" t="s">
        <v>823</v>
      </c>
      <c r="J177" s="41" t="s">
        <v>809</v>
      </c>
      <c r="K177" s="41" t="s">
        <v>64</v>
      </c>
      <c r="L177" s="41" t="s">
        <v>810</v>
      </c>
      <c r="N177" s="41" t="s">
        <v>811</v>
      </c>
      <c r="O177" s="42">
        <v>0</v>
      </c>
      <c r="P177" s="43">
        <v>1</v>
      </c>
      <c r="Q177" s="43">
        <v>0</v>
      </c>
      <c r="R177" s="43">
        <v>1</v>
      </c>
      <c r="S177" s="44">
        <v>2.9400000000000003E-3</v>
      </c>
      <c r="T177" s="44">
        <v>0</v>
      </c>
      <c r="U177" s="44">
        <v>2.9400000000000003E-3</v>
      </c>
      <c r="V177" s="44">
        <v>2.6459999999999999E-3</v>
      </c>
      <c r="W177" s="44">
        <v>-3.1752000000000001E-4</v>
      </c>
      <c r="X177" s="45">
        <v>2.32848E-3</v>
      </c>
      <c r="Y177" s="30">
        <f t="shared" si="4"/>
        <v>3.4927549275492754E-4</v>
      </c>
      <c r="Z177" s="30">
        <f t="shared" si="5"/>
        <v>1.9792045072450724E-3</v>
      </c>
    </row>
    <row r="178" spans="1:26" ht="12.95" customHeight="1">
      <c r="A178" s="41" t="s">
        <v>62</v>
      </c>
      <c r="B178" s="41" t="s">
        <v>823</v>
      </c>
      <c r="C178" s="41" t="s">
        <v>60</v>
      </c>
      <c r="D178" s="41" t="s">
        <v>824</v>
      </c>
      <c r="E178" s="41" t="s">
        <v>808</v>
      </c>
      <c r="G178" s="41" t="s">
        <v>823</v>
      </c>
      <c r="J178" s="41" t="s">
        <v>809</v>
      </c>
      <c r="K178" s="41" t="s">
        <v>150</v>
      </c>
      <c r="L178" s="41" t="s">
        <v>810</v>
      </c>
      <c r="N178" s="41" t="s">
        <v>811</v>
      </c>
      <c r="O178" s="42">
        <v>0</v>
      </c>
      <c r="P178" s="43">
        <v>4</v>
      </c>
      <c r="Q178" s="43">
        <v>0</v>
      </c>
      <c r="R178" s="43">
        <v>4</v>
      </c>
      <c r="S178" s="44">
        <v>7.7000000000000007E-4</v>
      </c>
      <c r="T178" s="44">
        <v>0</v>
      </c>
      <c r="U178" s="44">
        <v>7.7000000000000007E-4</v>
      </c>
      <c r="V178" s="44">
        <v>6.9299999999999993E-4</v>
      </c>
      <c r="W178" s="44">
        <v>-8.3159999999999997E-5</v>
      </c>
      <c r="X178" s="45">
        <v>6.0984000000000006E-4</v>
      </c>
      <c r="Y178" s="30">
        <f t="shared" si="4"/>
        <v>9.1476914769147709E-5</v>
      </c>
      <c r="Z178" s="30">
        <f t="shared" si="5"/>
        <v>5.1836308523085231E-4</v>
      </c>
    </row>
    <row r="179" spans="1:26" ht="12.95" customHeight="1">
      <c r="A179" s="41" t="s">
        <v>62</v>
      </c>
      <c r="B179" s="41" t="s">
        <v>823</v>
      </c>
      <c r="C179" s="41" t="s">
        <v>60</v>
      </c>
      <c r="D179" s="41" t="s">
        <v>824</v>
      </c>
      <c r="E179" s="41" t="s">
        <v>808</v>
      </c>
      <c r="G179" s="41" t="s">
        <v>823</v>
      </c>
      <c r="J179" s="41" t="s">
        <v>809</v>
      </c>
      <c r="K179" s="41" t="s">
        <v>74</v>
      </c>
      <c r="L179" s="41" t="s">
        <v>810</v>
      </c>
      <c r="N179" s="41" t="s">
        <v>811</v>
      </c>
      <c r="O179" s="42">
        <v>0</v>
      </c>
      <c r="P179" s="43">
        <v>1</v>
      </c>
      <c r="Q179" s="43">
        <v>0</v>
      </c>
      <c r="R179" s="43">
        <v>1</v>
      </c>
      <c r="S179" s="44">
        <v>4.8300000000000001E-3</v>
      </c>
      <c r="T179" s="44">
        <v>0</v>
      </c>
      <c r="U179" s="44">
        <v>4.8300000000000001E-3</v>
      </c>
      <c r="V179" s="44">
        <v>4.3470000000000002E-3</v>
      </c>
      <c r="W179" s="44">
        <v>-5.2163999999999997E-4</v>
      </c>
      <c r="X179" s="45">
        <v>3.8253599999999999E-3</v>
      </c>
      <c r="Y179" s="30">
        <f t="shared" si="4"/>
        <v>5.7380973809738095E-4</v>
      </c>
      <c r="Z179" s="30">
        <f t="shared" si="5"/>
        <v>3.2515502619026191E-3</v>
      </c>
    </row>
    <row r="180" spans="1:26" ht="12.95" customHeight="1">
      <c r="A180" s="41" t="s">
        <v>62</v>
      </c>
      <c r="B180" s="41" t="s">
        <v>546</v>
      </c>
      <c r="C180" s="41" t="s">
        <v>60</v>
      </c>
      <c r="D180" s="41" t="s">
        <v>843</v>
      </c>
      <c r="E180" s="41" t="s">
        <v>808</v>
      </c>
      <c r="G180" s="41" t="s">
        <v>546</v>
      </c>
      <c r="J180" s="41" t="s">
        <v>809</v>
      </c>
      <c r="K180" s="41" t="s">
        <v>64</v>
      </c>
      <c r="L180" s="41" t="s">
        <v>810</v>
      </c>
      <c r="N180" s="41" t="s">
        <v>811</v>
      </c>
      <c r="O180" s="42">
        <v>0</v>
      </c>
      <c r="P180" s="43">
        <v>3</v>
      </c>
      <c r="Q180" s="43">
        <v>0</v>
      </c>
      <c r="R180" s="43">
        <v>3</v>
      </c>
      <c r="S180" s="44">
        <v>3.4292999999999997E-3</v>
      </c>
      <c r="T180" s="44">
        <v>0</v>
      </c>
      <c r="U180" s="44">
        <v>3.4292999999999997E-3</v>
      </c>
      <c r="V180" s="44">
        <v>3.0869936999999999E-3</v>
      </c>
      <c r="W180" s="44">
        <v>-3.7043924399999997E-4</v>
      </c>
      <c r="X180" s="45">
        <v>2.7165544559999998E-3</v>
      </c>
      <c r="Y180" s="30">
        <f t="shared" si="4"/>
        <v>4.0748724327243269E-4</v>
      </c>
      <c r="Z180" s="30">
        <f t="shared" si="5"/>
        <v>2.309067212727567E-3</v>
      </c>
    </row>
    <row r="181" spans="1:26" ht="12.95" customHeight="1">
      <c r="A181" s="41" t="s">
        <v>62</v>
      </c>
      <c r="B181" s="41" t="s">
        <v>816</v>
      </c>
      <c r="C181" s="41" t="s">
        <v>60</v>
      </c>
      <c r="D181" s="41" t="s">
        <v>817</v>
      </c>
      <c r="E181" s="41" t="s">
        <v>808</v>
      </c>
      <c r="G181" s="41" t="s">
        <v>816</v>
      </c>
      <c r="J181" s="41" t="s">
        <v>818</v>
      </c>
      <c r="K181" s="41" t="s">
        <v>70</v>
      </c>
      <c r="L181" s="41" t="s">
        <v>810</v>
      </c>
      <c r="N181" s="41" t="s">
        <v>811</v>
      </c>
      <c r="O181" s="42">
        <v>0</v>
      </c>
      <c r="P181" s="43">
        <v>1</v>
      </c>
      <c r="Q181" s="43">
        <v>0</v>
      </c>
      <c r="R181" s="43">
        <v>1</v>
      </c>
      <c r="S181" s="44">
        <v>1.0100999999999999E-3</v>
      </c>
      <c r="T181" s="44">
        <v>0</v>
      </c>
      <c r="U181" s="44">
        <v>1.0100999999999999E-3</v>
      </c>
      <c r="V181" s="44">
        <v>9.0925511777100007E-4</v>
      </c>
      <c r="W181" s="44">
        <v>-1.091106141325E-4</v>
      </c>
      <c r="X181" s="45">
        <v>8.0014450363849997E-4</v>
      </c>
      <c r="Y181" s="30">
        <f t="shared" si="4"/>
        <v>1.2002287577453274E-4</v>
      </c>
      <c r="Z181" s="30">
        <f t="shared" si="5"/>
        <v>6.801216278639672E-4</v>
      </c>
    </row>
    <row r="182" spans="1:26" ht="12.95" customHeight="1">
      <c r="A182" s="41" t="s">
        <v>62</v>
      </c>
      <c r="B182" s="41" t="s">
        <v>820</v>
      </c>
      <c r="C182" s="41" t="s">
        <v>60</v>
      </c>
      <c r="D182" s="41" t="s">
        <v>61</v>
      </c>
      <c r="E182" s="41" t="s">
        <v>808</v>
      </c>
      <c r="G182" s="41" t="s">
        <v>820</v>
      </c>
      <c r="J182" s="41" t="s">
        <v>818</v>
      </c>
      <c r="K182" s="41" t="s">
        <v>70</v>
      </c>
      <c r="L182" s="41" t="s">
        <v>810</v>
      </c>
      <c r="N182" s="41" t="s">
        <v>811</v>
      </c>
      <c r="O182" s="42">
        <v>0</v>
      </c>
      <c r="P182" s="43">
        <v>14</v>
      </c>
      <c r="Q182" s="43">
        <v>0</v>
      </c>
      <c r="R182" s="43">
        <v>14</v>
      </c>
      <c r="S182" s="44">
        <v>1.41414E-2</v>
      </c>
      <c r="T182" s="44">
        <v>0</v>
      </c>
      <c r="U182" s="44">
        <v>1.41414E-2</v>
      </c>
      <c r="V182" s="44">
        <v>1.2729571648794001E-2</v>
      </c>
      <c r="W182" s="44">
        <v>-1.5275485978552999E-3</v>
      </c>
      <c r="X182" s="45">
        <v>1.12020230509387E-2</v>
      </c>
      <c r="Y182" s="30">
        <f t="shared" si="4"/>
        <v>1.6803202608434134E-3</v>
      </c>
      <c r="Z182" s="30">
        <f t="shared" si="5"/>
        <v>9.521702790095286E-3</v>
      </c>
    </row>
    <row r="183" spans="1:26" ht="12.95" customHeight="1">
      <c r="A183" s="41" t="s">
        <v>62</v>
      </c>
      <c r="B183" s="41" t="s">
        <v>820</v>
      </c>
      <c r="C183" s="41" t="s">
        <v>60</v>
      </c>
      <c r="D183" s="41" t="s">
        <v>61</v>
      </c>
      <c r="E183" s="41" t="s">
        <v>808</v>
      </c>
      <c r="G183" s="41" t="s">
        <v>820</v>
      </c>
      <c r="J183" s="41" t="s">
        <v>818</v>
      </c>
      <c r="K183" s="41" t="s">
        <v>70</v>
      </c>
      <c r="L183" s="41" t="s">
        <v>810</v>
      </c>
      <c r="N183" s="41" t="s">
        <v>811</v>
      </c>
      <c r="O183" s="42">
        <v>0</v>
      </c>
      <c r="P183" s="43">
        <v>42</v>
      </c>
      <c r="Q183" s="43">
        <v>0</v>
      </c>
      <c r="R183" s="43">
        <v>42</v>
      </c>
      <c r="S183" s="44">
        <v>0.75731459999999995</v>
      </c>
      <c r="T183" s="44">
        <v>0</v>
      </c>
      <c r="U183" s="44">
        <v>0.75731459999999995</v>
      </c>
      <c r="V183" s="44">
        <v>0.68158327750203607</v>
      </c>
      <c r="W183" s="44">
        <v>-8.1789993300244293E-2</v>
      </c>
      <c r="X183" s="45">
        <v>0.59979328420179201</v>
      </c>
      <c r="Y183" s="30">
        <f t="shared" si="4"/>
        <v>8.99698923291921E-2</v>
      </c>
      <c r="Z183" s="30">
        <f t="shared" si="5"/>
        <v>0.50982339187259995</v>
      </c>
    </row>
    <row r="184" spans="1:26" ht="12.95" customHeight="1">
      <c r="A184" s="41" t="s">
        <v>62</v>
      </c>
      <c r="B184" s="41" t="s">
        <v>820</v>
      </c>
      <c r="C184" s="41" t="s">
        <v>60</v>
      </c>
      <c r="D184" s="41" t="s">
        <v>61</v>
      </c>
      <c r="E184" s="41" t="s">
        <v>808</v>
      </c>
      <c r="G184" s="41" t="s">
        <v>820</v>
      </c>
      <c r="J184" s="41" t="s">
        <v>818</v>
      </c>
      <c r="K184" s="41" t="s">
        <v>70</v>
      </c>
      <c r="L184" s="41" t="s">
        <v>810</v>
      </c>
      <c r="N184" s="41" t="s">
        <v>811</v>
      </c>
      <c r="O184" s="42">
        <v>0</v>
      </c>
      <c r="P184" s="43">
        <v>1</v>
      </c>
      <c r="Q184" s="43">
        <v>0</v>
      </c>
      <c r="R184" s="43">
        <v>1</v>
      </c>
      <c r="S184" s="44">
        <v>1.2718999999999999E-3</v>
      </c>
      <c r="T184" s="44">
        <v>0</v>
      </c>
      <c r="U184" s="44">
        <v>1.2718999999999999E-3</v>
      </c>
      <c r="V184" s="44">
        <v>1.1445671560050001E-3</v>
      </c>
      <c r="W184" s="44">
        <v>-1.373480587206E-4</v>
      </c>
      <c r="X184" s="45">
        <v>1.0072190972843999E-3</v>
      </c>
      <c r="Y184" s="30">
        <f t="shared" si="4"/>
        <v>1.5108437543641436E-4</v>
      </c>
      <c r="Z184" s="30">
        <f t="shared" si="5"/>
        <v>8.5613472184798551E-4</v>
      </c>
    </row>
    <row r="185" spans="1:26" ht="12.95" customHeight="1">
      <c r="A185" s="41" t="s">
        <v>62</v>
      </c>
      <c r="B185" s="41" t="s">
        <v>820</v>
      </c>
      <c r="C185" s="41" t="s">
        <v>60</v>
      </c>
      <c r="D185" s="41" t="s">
        <v>61</v>
      </c>
      <c r="E185" s="41" t="s">
        <v>808</v>
      </c>
      <c r="G185" s="41" t="s">
        <v>820</v>
      </c>
      <c r="J185" s="41" t="s">
        <v>818</v>
      </c>
      <c r="K185" s="41" t="s">
        <v>70</v>
      </c>
      <c r="L185" s="41" t="s">
        <v>810</v>
      </c>
      <c r="N185" s="41" t="s">
        <v>811</v>
      </c>
      <c r="O185" s="42">
        <v>0</v>
      </c>
      <c r="P185" s="43">
        <v>5</v>
      </c>
      <c r="Q185" s="43">
        <v>0</v>
      </c>
      <c r="R185" s="43">
        <v>5</v>
      </c>
      <c r="S185" s="44">
        <v>6.3735E-2</v>
      </c>
      <c r="T185" s="44">
        <v>0</v>
      </c>
      <c r="U185" s="44">
        <v>6.3735E-2</v>
      </c>
      <c r="V185" s="44">
        <v>5.7362206212675002E-2</v>
      </c>
      <c r="W185" s="44">
        <v>-6.8834647455210006E-3</v>
      </c>
      <c r="X185" s="45">
        <v>5.0478741467154004E-2</v>
      </c>
      <c r="Y185" s="30">
        <f t="shared" si="4"/>
        <v>7.5718869389424905E-3</v>
      </c>
      <c r="Z185" s="30">
        <f t="shared" si="5"/>
        <v>4.290685452821151E-2</v>
      </c>
    </row>
    <row r="186" spans="1:26" ht="12.95" customHeight="1">
      <c r="A186" s="41" t="s">
        <v>62</v>
      </c>
      <c r="B186" s="41" t="s">
        <v>556</v>
      </c>
      <c r="C186" s="41" t="s">
        <v>60</v>
      </c>
      <c r="D186" s="41" t="s">
        <v>844</v>
      </c>
      <c r="E186" s="41" t="s">
        <v>808</v>
      </c>
      <c r="G186" s="41" t="s">
        <v>556</v>
      </c>
      <c r="J186" s="41" t="s">
        <v>809</v>
      </c>
      <c r="K186" s="41" t="s">
        <v>64</v>
      </c>
      <c r="L186" s="41" t="s">
        <v>810</v>
      </c>
      <c r="N186" s="41" t="s">
        <v>811</v>
      </c>
      <c r="O186" s="42">
        <v>0</v>
      </c>
      <c r="P186" s="43">
        <v>1</v>
      </c>
      <c r="Q186" s="43">
        <v>0</v>
      </c>
      <c r="R186" s="43">
        <v>1</v>
      </c>
      <c r="S186" s="44">
        <v>1.1200000000000001E-3</v>
      </c>
      <c r="T186" s="44">
        <v>0</v>
      </c>
      <c r="U186" s="44">
        <v>1.1200000000000001E-3</v>
      </c>
      <c r="V186" s="44">
        <v>1.008E-3</v>
      </c>
      <c r="W186" s="44">
        <v>-1.2096000000000001E-4</v>
      </c>
      <c r="X186" s="45">
        <v>8.8704000000000007E-4</v>
      </c>
      <c r="Y186" s="30">
        <f t="shared" si="4"/>
        <v>1.3305733057330575E-4</v>
      </c>
      <c r="Z186" s="30">
        <f t="shared" si="5"/>
        <v>7.5398266942669435E-4</v>
      </c>
    </row>
    <row r="187" spans="1:26" ht="12.95" customHeight="1">
      <c r="A187" s="41" t="s">
        <v>62</v>
      </c>
      <c r="B187" s="41" t="s">
        <v>813</v>
      </c>
      <c r="C187" s="41" t="s">
        <v>60</v>
      </c>
      <c r="D187" s="41" t="s">
        <v>537</v>
      </c>
      <c r="E187" s="41" t="s">
        <v>808</v>
      </c>
      <c r="G187" s="41" t="s">
        <v>813</v>
      </c>
      <c r="J187" s="41" t="s">
        <v>818</v>
      </c>
      <c r="K187" s="41" t="s">
        <v>64</v>
      </c>
      <c r="L187" s="41" t="s">
        <v>810</v>
      </c>
      <c r="N187" s="41" t="s">
        <v>811</v>
      </c>
      <c r="O187" s="42">
        <v>0</v>
      </c>
      <c r="P187" s="43">
        <v>1</v>
      </c>
      <c r="Q187" s="43">
        <v>0</v>
      </c>
      <c r="R187" s="43">
        <v>1</v>
      </c>
      <c r="S187" s="44">
        <v>1.28107E-2</v>
      </c>
      <c r="T187" s="44">
        <v>0</v>
      </c>
      <c r="U187" s="44">
        <v>1.28107E-2</v>
      </c>
      <c r="V187" s="44">
        <v>1.15299086922117E-2</v>
      </c>
      <c r="W187" s="44">
        <v>-1.3835890430653999E-3</v>
      </c>
      <c r="X187" s="45">
        <v>1.01463196491463E-2</v>
      </c>
      <c r="Y187" s="30">
        <f t="shared" si="4"/>
        <v>1.521963167003615E-3</v>
      </c>
      <c r="Z187" s="30">
        <f t="shared" si="5"/>
        <v>8.6243564821426848E-3</v>
      </c>
    </row>
    <row r="188" spans="1:26" ht="12.95" customHeight="1">
      <c r="A188" s="41" t="s">
        <v>62</v>
      </c>
      <c r="B188" s="41" t="s">
        <v>816</v>
      </c>
      <c r="C188" s="41" t="s">
        <v>60</v>
      </c>
      <c r="D188" s="41" t="s">
        <v>817</v>
      </c>
      <c r="E188" s="41" t="s">
        <v>808</v>
      </c>
      <c r="G188" s="41" t="s">
        <v>816</v>
      </c>
      <c r="J188" s="41" t="s">
        <v>818</v>
      </c>
      <c r="K188" s="41" t="s">
        <v>64</v>
      </c>
      <c r="L188" s="41" t="s">
        <v>810</v>
      </c>
      <c r="N188" s="41" t="s">
        <v>811</v>
      </c>
      <c r="O188" s="42">
        <v>0</v>
      </c>
      <c r="P188" s="43">
        <v>4</v>
      </c>
      <c r="Q188" s="43">
        <v>0</v>
      </c>
      <c r="R188" s="43">
        <v>4</v>
      </c>
      <c r="S188" s="44">
        <v>5.8855999999999995E-3</v>
      </c>
      <c r="T188" s="44">
        <v>0</v>
      </c>
      <c r="U188" s="44">
        <v>5.8855999999999995E-3</v>
      </c>
      <c r="V188" s="44">
        <v>5.2977244788720004E-3</v>
      </c>
      <c r="W188" s="44">
        <v>-6.3572693746459996E-4</v>
      </c>
      <c r="X188" s="45">
        <v>4.6619975414074E-3</v>
      </c>
      <c r="Y188" s="30">
        <f t="shared" si="4"/>
        <v>6.9930662427735281E-4</v>
      </c>
      <c r="Z188" s="30">
        <f t="shared" si="5"/>
        <v>3.9626909171300469E-3</v>
      </c>
    </row>
    <row r="189" spans="1:26" ht="12.95" customHeight="1">
      <c r="A189" s="41" t="s">
        <v>62</v>
      </c>
      <c r="B189" s="41" t="s">
        <v>816</v>
      </c>
      <c r="C189" s="41" t="s">
        <v>60</v>
      </c>
      <c r="D189" s="41" t="s">
        <v>817</v>
      </c>
      <c r="E189" s="41" t="s">
        <v>808</v>
      </c>
      <c r="G189" s="41" t="s">
        <v>816</v>
      </c>
      <c r="J189" s="41" t="s">
        <v>818</v>
      </c>
      <c r="K189" s="41" t="s">
        <v>64</v>
      </c>
      <c r="L189" s="41" t="s">
        <v>810</v>
      </c>
      <c r="N189" s="41" t="s">
        <v>811</v>
      </c>
      <c r="O189" s="42">
        <v>0</v>
      </c>
      <c r="P189" s="43">
        <v>5</v>
      </c>
      <c r="Q189" s="43">
        <v>0</v>
      </c>
      <c r="R189" s="43">
        <v>5</v>
      </c>
      <c r="S189" s="44">
        <v>7.1092000000000002E-2</v>
      </c>
      <c r="T189" s="44">
        <v>0</v>
      </c>
      <c r="U189" s="44">
        <v>7.1092000000000002E-2</v>
      </c>
      <c r="V189" s="44">
        <v>6.3981468783414E-2</v>
      </c>
      <c r="W189" s="44">
        <v>-7.6777762540096994E-3</v>
      </c>
      <c r="X189" s="45">
        <v>5.6303692529404301E-2</v>
      </c>
      <c r="Y189" s="30">
        <f t="shared" si="4"/>
        <v>8.4456383357940038E-3</v>
      </c>
      <c r="Z189" s="30">
        <f t="shared" si="5"/>
        <v>4.7858054193610298E-2</v>
      </c>
    </row>
    <row r="190" spans="1:26" ht="12.95" customHeight="1">
      <c r="A190" s="41" t="s">
        <v>62</v>
      </c>
      <c r="B190" s="41" t="s">
        <v>816</v>
      </c>
      <c r="C190" s="41" t="s">
        <v>60</v>
      </c>
      <c r="D190" s="41" t="s">
        <v>817</v>
      </c>
      <c r="E190" s="41" t="s">
        <v>808</v>
      </c>
      <c r="G190" s="41" t="s">
        <v>816</v>
      </c>
      <c r="J190" s="41" t="s">
        <v>818</v>
      </c>
      <c r="K190" s="41" t="s">
        <v>64</v>
      </c>
      <c r="L190" s="41" t="s">
        <v>810</v>
      </c>
      <c r="N190" s="41" t="s">
        <v>811</v>
      </c>
      <c r="O190" s="42">
        <v>0</v>
      </c>
      <c r="P190" s="43">
        <v>1</v>
      </c>
      <c r="Q190" s="43">
        <v>0</v>
      </c>
      <c r="R190" s="43">
        <v>1</v>
      </c>
      <c r="S190" s="44">
        <v>1.6225999999999999E-3</v>
      </c>
      <c r="T190" s="44">
        <v>0</v>
      </c>
      <c r="U190" s="44">
        <v>1.6225999999999999E-3</v>
      </c>
      <c r="V190" s="44">
        <v>1.4601444319854E-3</v>
      </c>
      <c r="W190" s="44">
        <v>-1.7521733183819998E-4</v>
      </c>
      <c r="X190" s="45">
        <v>1.2849271001471999E-3</v>
      </c>
      <c r="Y190" s="30">
        <f t="shared" si="4"/>
        <v>1.9274099243200431E-4</v>
      </c>
      <c r="Z190" s="30">
        <f t="shared" si="5"/>
        <v>1.0921861077151957E-3</v>
      </c>
    </row>
    <row r="191" spans="1:26" ht="12.95" customHeight="1">
      <c r="A191" s="41" t="s">
        <v>62</v>
      </c>
      <c r="B191" s="41" t="s">
        <v>816</v>
      </c>
      <c r="C191" s="41" t="s">
        <v>60</v>
      </c>
      <c r="D191" s="41" t="s">
        <v>817</v>
      </c>
      <c r="E191" s="41" t="s">
        <v>808</v>
      </c>
      <c r="G191" s="41" t="s">
        <v>816</v>
      </c>
      <c r="J191" s="41" t="s">
        <v>818</v>
      </c>
      <c r="K191" s="41" t="s">
        <v>64</v>
      </c>
      <c r="L191" s="41" t="s">
        <v>810</v>
      </c>
      <c r="N191" s="41" t="s">
        <v>811</v>
      </c>
      <c r="O191" s="42">
        <v>0</v>
      </c>
      <c r="P191" s="43">
        <v>2</v>
      </c>
      <c r="Q191" s="43">
        <v>0</v>
      </c>
      <c r="R191" s="43">
        <v>2</v>
      </c>
      <c r="S191" s="44">
        <v>2.5621399999999999E-2</v>
      </c>
      <c r="T191" s="44">
        <v>0</v>
      </c>
      <c r="U191" s="44">
        <v>2.5621399999999999E-2</v>
      </c>
      <c r="V191" s="44">
        <v>2.3059817384423399E-2</v>
      </c>
      <c r="W191" s="44">
        <v>-2.7671780861307999E-3</v>
      </c>
      <c r="X191" s="45">
        <v>2.02926392982926E-2</v>
      </c>
      <c r="Y191" s="30">
        <f t="shared" si="4"/>
        <v>3.04392633400723E-3</v>
      </c>
      <c r="Z191" s="30">
        <f t="shared" si="5"/>
        <v>1.724871296428537E-2</v>
      </c>
    </row>
    <row r="192" spans="1:26" ht="12.95" customHeight="1">
      <c r="A192" s="41" t="s">
        <v>62</v>
      </c>
      <c r="B192" s="41" t="s">
        <v>820</v>
      </c>
      <c r="C192" s="41" t="s">
        <v>60</v>
      </c>
      <c r="D192" s="41" t="s">
        <v>61</v>
      </c>
      <c r="E192" s="41" t="s">
        <v>808</v>
      </c>
      <c r="G192" s="41" t="s">
        <v>820</v>
      </c>
      <c r="J192" s="41" t="s">
        <v>818</v>
      </c>
      <c r="K192" s="41" t="s">
        <v>64</v>
      </c>
      <c r="L192" s="41" t="s">
        <v>810</v>
      </c>
      <c r="N192" s="41" t="s">
        <v>811</v>
      </c>
      <c r="O192" s="42">
        <v>0</v>
      </c>
      <c r="P192" s="43">
        <v>75</v>
      </c>
      <c r="Q192" s="43">
        <v>0</v>
      </c>
      <c r="R192" s="43">
        <v>75</v>
      </c>
      <c r="S192" s="44">
        <v>0.11035499999999999</v>
      </c>
      <c r="T192" s="44">
        <v>0</v>
      </c>
      <c r="U192" s="44">
        <v>0.11035499999999999</v>
      </c>
      <c r="V192" s="44">
        <v>9.9332333978849996E-2</v>
      </c>
      <c r="W192" s="44">
        <v>-1.1919880077462001E-2</v>
      </c>
      <c r="X192" s="45">
        <v>8.7412453901388007E-2</v>
      </c>
      <c r="Y192" s="30">
        <f t="shared" si="4"/>
        <v>1.3111999205200254E-2</v>
      </c>
      <c r="Z192" s="30">
        <f t="shared" si="5"/>
        <v>7.4300454696187748E-2</v>
      </c>
    </row>
    <row r="193" spans="1:26" ht="12.95" customHeight="1">
      <c r="A193" s="41" t="s">
        <v>62</v>
      </c>
      <c r="B193" s="41" t="s">
        <v>820</v>
      </c>
      <c r="C193" s="41" t="s">
        <v>60</v>
      </c>
      <c r="D193" s="41" t="s">
        <v>61</v>
      </c>
      <c r="E193" s="41" t="s">
        <v>808</v>
      </c>
      <c r="G193" s="41" t="s">
        <v>820</v>
      </c>
      <c r="J193" s="41" t="s">
        <v>818</v>
      </c>
      <c r="K193" s="41" t="s">
        <v>64</v>
      </c>
      <c r="L193" s="41" t="s">
        <v>810</v>
      </c>
      <c r="N193" s="41" t="s">
        <v>811</v>
      </c>
      <c r="O193" s="42">
        <v>0</v>
      </c>
      <c r="P193" s="43">
        <v>149</v>
      </c>
      <c r="Q193" s="43">
        <v>0</v>
      </c>
      <c r="R193" s="43">
        <v>149</v>
      </c>
      <c r="S193" s="44">
        <v>2.1185415999999999</v>
      </c>
      <c r="T193" s="44">
        <v>0</v>
      </c>
      <c r="U193" s="44">
        <v>2.1185415999999999</v>
      </c>
      <c r="V193" s="44">
        <v>1.90664776974573</v>
      </c>
      <c r="W193" s="44">
        <v>-0.22879773236948803</v>
      </c>
      <c r="X193" s="45">
        <v>1.6778500373762499</v>
      </c>
      <c r="Y193" s="30">
        <f t="shared" si="4"/>
        <v>0.25168002240666154</v>
      </c>
      <c r="Z193" s="30">
        <f t="shared" si="5"/>
        <v>1.4261700149695884</v>
      </c>
    </row>
    <row r="194" spans="1:26" ht="12.95" customHeight="1">
      <c r="A194" s="41" t="s">
        <v>62</v>
      </c>
      <c r="B194" s="41" t="s">
        <v>820</v>
      </c>
      <c r="C194" s="41" t="s">
        <v>60</v>
      </c>
      <c r="D194" s="41" t="s">
        <v>61</v>
      </c>
      <c r="E194" s="41" t="s">
        <v>808</v>
      </c>
      <c r="G194" s="41" t="s">
        <v>820</v>
      </c>
      <c r="J194" s="41" t="s">
        <v>818</v>
      </c>
      <c r="K194" s="41" t="s">
        <v>64</v>
      </c>
      <c r="L194" s="41" t="s">
        <v>810</v>
      </c>
      <c r="N194" s="41" t="s">
        <v>811</v>
      </c>
      <c r="O194" s="42">
        <v>0</v>
      </c>
      <c r="P194" s="43">
        <v>14</v>
      </c>
      <c r="Q194" s="43">
        <v>0</v>
      </c>
      <c r="R194" s="43">
        <v>14</v>
      </c>
      <c r="S194" s="44">
        <v>2.2716399999999998E-2</v>
      </c>
      <c r="T194" s="44">
        <v>0</v>
      </c>
      <c r="U194" s="44">
        <v>2.2716399999999998E-2</v>
      </c>
      <c r="V194" s="44">
        <v>2.0442022047795598E-2</v>
      </c>
      <c r="W194" s="44">
        <v>-2.4530426457355001E-3</v>
      </c>
      <c r="X194" s="45">
        <v>1.7988979402060099E-2</v>
      </c>
      <c r="Y194" s="30">
        <f t="shared" ref="Y194:Y257" si="6">X194/6.6666</f>
        <v>2.6983738940479555E-3</v>
      </c>
      <c r="Z194" s="30">
        <f t="shared" ref="Z194:Z257" si="7">X194-Y194</f>
        <v>1.5290605508012143E-2</v>
      </c>
    </row>
    <row r="195" spans="1:26" ht="12.95" customHeight="1">
      <c r="A195" s="41" t="s">
        <v>62</v>
      </c>
      <c r="B195" s="41" t="s">
        <v>820</v>
      </c>
      <c r="C195" s="41" t="s">
        <v>60</v>
      </c>
      <c r="D195" s="41" t="s">
        <v>61</v>
      </c>
      <c r="E195" s="41" t="s">
        <v>808</v>
      </c>
      <c r="G195" s="41" t="s">
        <v>820</v>
      </c>
      <c r="J195" s="41" t="s">
        <v>818</v>
      </c>
      <c r="K195" s="41" t="s">
        <v>64</v>
      </c>
      <c r="L195" s="41" t="s">
        <v>810</v>
      </c>
      <c r="N195" s="41" t="s">
        <v>811</v>
      </c>
      <c r="O195" s="42">
        <v>0</v>
      </c>
      <c r="P195" s="43">
        <v>19</v>
      </c>
      <c r="Q195" s="43">
        <v>0</v>
      </c>
      <c r="R195" s="43">
        <v>19</v>
      </c>
      <c r="S195" s="44">
        <v>0.24340329999999999</v>
      </c>
      <c r="T195" s="44">
        <v>0</v>
      </c>
      <c r="U195" s="44">
        <v>0.24340329999999999</v>
      </c>
      <c r="V195" s="44">
        <v>0.21906826515202202</v>
      </c>
      <c r="W195" s="44">
        <v>-2.6288191818242698E-2</v>
      </c>
      <c r="X195" s="45">
        <v>0.19278007333378</v>
      </c>
      <c r="Y195" s="30">
        <f t="shared" si="6"/>
        <v>2.8917300173068733E-2</v>
      </c>
      <c r="Z195" s="30">
        <f t="shared" si="7"/>
        <v>0.16386277316071127</v>
      </c>
    </row>
    <row r="196" spans="1:26" ht="12.95" customHeight="1">
      <c r="A196" s="41" t="s">
        <v>62</v>
      </c>
      <c r="B196" s="41" t="s">
        <v>823</v>
      </c>
      <c r="C196" s="41" t="s">
        <v>60</v>
      </c>
      <c r="D196" s="41" t="s">
        <v>824</v>
      </c>
      <c r="E196" s="41" t="s">
        <v>808</v>
      </c>
      <c r="G196" s="41" t="s">
        <v>823</v>
      </c>
      <c r="J196" s="41" t="s">
        <v>818</v>
      </c>
      <c r="K196" s="41" t="s">
        <v>64</v>
      </c>
      <c r="L196" s="41" t="s">
        <v>810</v>
      </c>
      <c r="N196" s="41" t="s">
        <v>811</v>
      </c>
      <c r="O196" s="42">
        <v>0</v>
      </c>
      <c r="P196" s="43">
        <v>1</v>
      </c>
      <c r="Q196" s="43">
        <v>0</v>
      </c>
      <c r="R196" s="43">
        <v>1</v>
      </c>
      <c r="S196" s="44">
        <v>1.6225999999999999E-3</v>
      </c>
      <c r="T196" s="44">
        <v>0</v>
      </c>
      <c r="U196" s="44">
        <v>1.6225999999999999E-3</v>
      </c>
      <c r="V196" s="44">
        <v>1.4601444319854E-3</v>
      </c>
      <c r="W196" s="44">
        <v>-1.7521733183819998E-4</v>
      </c>
      <c r="X196" s="45">
        <v>1.2849271001471999E-3</v>
      </c>
      <c r="Y196" s="30">
        <f t="shared" si="6"/>
        <v>1.9274099243200431E-4</v>
      </c>
      <c r="Z196" s="30">
        <f t="shared" si="7"/>
        <v>1.0921861077151957E-3</v>
      </c>
    </row>
    <row r="197" spans="1:26" ht="12.95" customHeight="1">
      <c r="A197" s="41" t="s">
        <v>62</v>
      </c>
      <c r="B197" s="41" t="s">
        <v>823</v>
      </c>
      <c r="C197" s="41" t="s">
        <v>60</v>
      </c>
      <c r="D197" s="41" t="s">
        <v>824</v>
      </c>
      <c r="E197" s="41" t="s">
        <v>808</v>
      </c>
      <c r="G197" s="41" t="s">
        <v>823</v>
      </c>
      <c r="J197" s="41" t="s">
        <v>818</v>
      </c>
      <c r="K197" s="41" t="s">
        <v>64</v>
      </c>
      <c r="L197" s="41" t="s">
        <v>810</v>
      </c>
      <c r="N197" s="41" t="s">
        <v>811</v>
      </c>
      <c r="O197" s="42">
        <v>0</v>
      </c>
      <c r="P197" s="43">
        <v>1</v>
      </c>
      <c r="Q197" s="43">
        <v>0</v>
      </c>
      <c r="R197" s="43">
        <v>1</v>
      </c>
      <c r="S197" s="44">
        <v>1.28107E-2</v>
      </c>
      <c r="T197" s="44">
        <v>0</v>
      </c>
      <c r="U197" s="44">
        <v>1.28107E-2</v>
      </c>
      <c r="V197" s="44">
        <v>1.15299086922117E-2</v>
      </c>
      <c r="W197" s="44">
        <v>-1.3835890430653999E-3</v>
      </c>
      <c r="X197" s="45">
        <v>1.01463196491463E-2</v>
      </c>
      <c r="Y197" s="30">
        <f t="shared" si="6"/>
        <v>1.521963167003615E-3</v>
      </c>
      <c r="Z197" s="30">
        <f t="shared" si="7"/>
        <v>8.6243564821426848E-3</v>
      </c>
    </row>
    <row r="198" spans="1:26" ht="12.95" customHeight="1">
      <c r="A198" s="41" t="s">
        <v>62</v>
      </c>
      <c r="B198" s="41" t="s">
        <v>825</v>
      </c>
      <c r="C198" s="41" t="s">
        <v>60</v>
      </c>
      <c r="D198" s="41" t="s">
        <v>559</v>
      </c>
      <c r="E198" s="41" t="s">
        <v>808</v>
      </c>
      <c r="G198" s="41" t="s">
        <v>825</v>
      </c>
      <c r="J198" s="41" t="s">
        <v>818</v>
      </c>
      <c r="K198" s="41" t="s">
        <v>64</v>
      </c>
      <c r="L198" s="41" t="s">
        <v>810</v>
      </c>
      <c r="N198" s="41" t="s">
        <v>811</v>
      </c>
      <c r="O198" s="42">
        <v>0</v>
      </c>
      <c r="P198" s="43">
        <v>1</v>
      </c>
      <c r="Q198" s="43">
        <v>0</v>
      </c>
      <c r="R198" s="43">
        <v>1</v>
      </c>
      <c r="S198" s="44">
        <v>1.6225999999999999E-3</v>
      </c>
      <c r="T198" s="44">
        <v>0</v>
      </c>
      <c r="U198" s="44">
        <v>1.6225999999999999E-3</v>
      </c>
      <c r="V198" s="44">
        <v>1.4601444319854E-3</v>
      </c>
      <c r="W198" s="44">
        <v>-1.7521733183819998E-4</v>
      </c>
      <c r="X198" s="45">
        <v>1.2849271001471999E-3</v>
      </c>
      <c r="Y198" s="30">
        <f t="shared" si="6"/>
        <v>1.9274099243200431E-4</v>
      </c>
      <c r="Z198" s="30">
        <f t="shared" si="7"/>
        <v>1.0921861077151957E-3</v>
      </c>
    </row>
    <row r="199" spans="1:26" ht="12.95" customHeight="1">
      <c r="A199" s="41" t="s">
        <v>62</v>
      </c>
      <c r="B199" s="41" t="s">
        <v>825</v>
      </c>
      <c r="C199" s="41" t="s">
        <v>60</v>
      </c>
      <c r="D199" s="41" t="s">
        <v>559</v>
      </c>
      <c r="E199" s="41" t="s">
        <v>808</v>
      </c>
      <c r="G199" s="41" t="s">
        <v>825</v>
      </c>
      <c r="J199" s="41" t="s">
        <v>818</v>
      </c>
      <c r="K199" s="41" t="s">
        <v>64</v>
      </c>
      <c r="L199" s="41" t="s">
        <v>810</v>
      </c>
      <c r="N199" s="41" t="s">
        <v>811</v>
      </c>
      <c r="O199" s="42">
        <v>0</v>
      </c>
      <c r="P199" s="43">
        <v>1</v>
      </c>
      <c r="Q199" s="43">
        <v>0</v>
      </c>
      <c r="R199" s="43">
        <v>1</v>
      </c>
      <c r="S199" s="44">
        <v>1.28107E-2</v>
      </c>
      <c r="T199" s="44">
        <v>0</v>
      </c>
      <c r="U199" s="44">
        <v>1.28107E-2</v>
      </c>
      <c r="V199" s="44">
        <v>1.15299086922117E-2</v>
      </c>
      <c r="W199" s="44">
        <v>-1.3835890430653999E-3</v>
      </c>
      <c r="X199" s="45">
        <v>1.01463196491463E-2</v>
      </c>
      <c r="Y199" s="30">
        <f t="shared" si="6"/>
        <v>1.521963167003615E-3</v>
      </c>
      <c r="Z199" s="30">
        <f t="shared" si="7"/>
        <v>8.6243564821426848E-3</v>
      </c>
    </row>
    <row r="200" spans="1:26" ht="12.95" customHeight="1">
      <c r="A200" s="41" t="s">
        <v>62</v>
      </c>
      <c r="B200" s="41" t="s">
        <v>816</v>
      </c>
      <c r="C200" s="41" t="s">
        <v>60</v>
      </c>
      <c r="D200" s="41" t="s">
        <v>817</v>
      </c>
      <c r="E200" s="41" t="s">
        <v>808</v>
      </c>
      <c r="G200" s="41" t="s">
        <v>816</v>
      </c>
      <c r="J200" s="41" t="s">
        <v>809</v>
      </c>
      <c r="K200" s="41" t="s">
        <v>74</v>
      </c>
      <c r="L200" s="41" t="s">
        <v>810</v>
      </c>
      <c r="N200" s="41" t="s">
        <v>811</v>
      </c>
      <c r="O200" s="42">
        <v>0</v>
      </c>
      <c r="P200" s="43">
        <v>1</v>
      </c>
      <c r="Q200" s="43">
        <v>0</v>
      </c>
      <c r="R200" s="43">
        <v>1</v>
      </c>
      <c r="S200" s="44">
        <v>8.4000000000000003E-4</v>
      </c>
      <c r="T200" s="44">
        <v>0</v>
      </c>
      <c r="U200" s="44">
        <v>8.4000000000000003E-4</v>
      </c>
      <c r="V200" s="44">
        <v>7.5599999999999994E-4</v>
      </c>
      <c r="W200" s="44">
        <v>-9.0719999999999999E-5</v>
      </c>
      <c r="X200" s="45">
        <v>6.6527999999999997E-4</v>
      </c>
      <c r="Y200" s="30">
        <f t="shared" si="6"/>
        <v>9.9792997929979302E-5</v>
      </c>
      <c r="Z200" s="30">
        <f t="shared" si="7"/>
        <v>5.6548700207002063E-4</v>
      </c>
    </row>
    <row r="201" spans="1:26" ht="12.95" customHeight="1">
      <c r="A201" s="41" t="s">
        <v>62</v>
      </c>
      <c r="B201" s="41" t="s">
        <v>816</v>
      </c>
      <c r="C201" s="41" t="s">
        <v>60</v>
      </c>
      <c r="D201" s="41" t="s">
        <v>817</v>
      </c>
      <c r="E201" s="41" t="s">
        <v>808</v>
      </c>
      <c r="G201" s="41" t="s">
        <v>816</v>
      </c>
      <c r="J201" s="41" t="s">
        <v>809</v>
      </c>
      <c r="K201" s="41" t="s">
        <v>64</v>
      </c>
      <c r="L201" s="41" t="s">
        <v>810</v>
      </c>
      <c r="N201" s="41" t="s">
        <v>811</v>
      </c>
      <c r="O201" s="42">
        <v>0</v>
      </c>
      <c r="P201" s="43">
        <v>3</v>
      </c>
      <c r="Q201" s="43">
        <v>0</v>
      </c>
      <c r="R201" s="43">
        <v>3</v>
      </c>
      <c r="S201" s="44">
        <v>2.205E-2</v>
      </c>
      <c r="T201" s="44">
        <v>0</v>
      </c>
      <c r="U201" s="44">
        <v>2.205E-2</v>
      </c>
      <c r="V201" s="44">
        <v>1.9844999999999998E-2</v>
      </c>
      <c r="W201" s="44">
        <v>-2.3814000000000001E-3</v>
      </c>
      <c r="X201" s="45">
        <v>1.7463599999999999E-2</v>
      </c>
      <c r="Y201" s="30">
        <f t="shared" si="6"/>
        <v>2.6195661956619565E-3</v>
      </c>
      <c r="Z201" s="30">
        <f t="shared" si="7"/>
        <v>1.4844033804338044E-2</v>
      </c>
    </row>
    <row r="202" spans="1:26" ht="12.95" customHeight="1">
      <c r="A202" s="41" t="s">
        <v>62</v>
      </c>
      <c r="B202" s="41" t="s">
        <v>816</v>
      </c>
      <c r="C202" s="41" t="s">
        <v>60</v>
      </c>
      <c r="D202" s="41" t="s">
        <v>817</v>
      </c>
      <c r="E202" s="41" t="s">
        <v>808</v>
      </c>
      <c r="G202" s="41" t="s">
        <v>816</v>
      </c>
      <c r="J202" s="41" t="s">
        <v>809</v>
      </c>
      <c r="K202" s="41" t="s">
        <v>281</v>
      </c>
      <c r="L202" s="41" t="s">
        <v>810</v>
      </c>
      <c r="N202" s="41" t="s">
        <v>811</v>
      </c>
      <c r="O202" s="42">
        <v>0</v>
      </c>
      <c r="P202" s="43">
        <v>1</v>
      </c>
      <c r="Q202" s="43">
        <v>0</v>
      </c>
      <c r="R202" s="43">
        <v>1</v>
      </c>
      <c r="S202" s="44">
        <v>4.2000000000000002E-4</v>
      </c>
      <c r="T202" s="44">
        <v>0</v>
      </c>
      <c r="U202" s="44">
        <v>4.2000000000000002E-4</v>
      </c>
      <c r="V202" s="44">
        <v>3.7799999999999997E-4</v>
      </c>
      <c r="W202" s="44">
        <v>-4.5359999999999999E-5</v>
      </c>
      <c r="X202" s="45">
        <v>3.3263999999999999E-4</v>
      </c>
      <c r="Y202" s="30">
        <f t="shared" si="6"/>
        <v>4.9896498964989651E-5</v>
      </c>
      <c r="Z202" s="30">
        <f t="shared" si="7"/>
        <v>2.8274350103501031E-4</v>
      </c>
    </row>
    <row r="203" spans="1:26" ht="12.95" customHeight="1">
      <c r="A203" s="41" t="s">
        <v>62</v>
      </c>
      <c r="B203" s="41" t="s">
        <v>816</v>
      </c>
      <c r="C203" s="41" t="s">
        <v>60</v>
      </c>
      <c r="D203" s="41" t="s">
        <v>817</v>
      </c>
      <c r="E203" s="41" t="s">
        <v>808</v>
      </c>
      <c r="G203" s="41" t="s">
        <v>816</v>
      </c>
      <c r="J203" s="41" t="s">
        <v>809</v>
      </c>
      <c r="K203" s="41" t="s">
        <v>74</v>
      </c>
      <c r="L203" s="41" t="s">
        <v>810</v>
      </c>
      <c r="N203" s="41" t="s">
        <v>811</v>
      </c>
      <c r="O203" s="42">
        <v>0</v>
      </c>
      <c r="P203" s="43">
        <v>4</v>
      </c>
      <c r="Q203" s="43">
        <v>0</v>
      </c>
      <c r="R203" s="43">
        <v>4</v>
      </c>
      <c r="S203" s="44">
        <v>1.9180000000000003E-2</v>
      </c>
      <c r="T203" s="44">
        <v>0</v>
      </c>
      <c r="U203" s="44">
        <v>1.9180000000000003E-2</v>
      </c>
      <c r="V203" s="44">
        <v>1.7262E-2</v>
      </c>
      <c r="W203" s="44">
        <v>-2.0714399999999999E-3</v>
      </c>
      <c r="X203" s="45">
        <v>1.5190560000000001E-2</v>
      </c>
      <c r="Y203" s="30">
        <f t="shared" si="6"/>
        <v>2.2786067860678608E-3</v>
      </c>
      <c r="Z203" s="30">
        <f t="shared" si="7"/>
        <v>1.291195321393214E-2</v>
      </c>
    </row>
    <row r="204" spans="1:26" ht="12.95" customHeight="1">
      <c r="A204" s="41" t="s">
        <v>62</v>
      </c>
      <c r="B204" s="41" t="s">
        <v>816</v>
      </c>
      <c r="C204" s="41" t="s">
        <v>60</v>
      </c>
      <c r="D204" s="41" t="s">
        <v>817</v>
      </c>
      <c r="E204" s="41" t="s">
        <v>808</v>
      </c>
      <c r="G204" s="41" t="s">
        <v>816</v>
      </c>
      <c r="J204" s="41" t="s">
        <v>814</v>
      </c>
      <c r="K204" s="41" t="s">
        <v>137</v>
      </c>
      <c r="L204" s="41" t="s">
        <v>810</v>
      </c>
      <c r="N204" s="41" t="s">
        <v>811</v>
      </c>
      <c r="O204" s="42">
        <v>0</v>
      </c>
      <c r="P204" s="43">
        <v>1</v>
      </c>
      <c r="Q204" s="43">
        <v>0</v>
      </c>
      <c r="R204" s="43">
        <v>1</v>
      </c>
      <c r="S204" s="44">
        <v>7.6649999999999999E-3</v>
      </c>
      <c r="T204" s="44">
        <v>0</v>
      </c>
      <c r="U204" s="44">
        <v>7.6649999999999999E-3</v>
      </c>
      <c r="V204" s="44">
        <v>6.8986890000000004E-3</v>
      </c>
      <c r="W204" s="44">
        <v>-8.2784267999999996E-4</v>
      </c>
      <c r="X204" s="45">
        <v>6.07084632E-3</v>
      </c>
      <c r="Y204" s="30">
        <f t="shared" si="6"/>
        <v>9.1063605436054367E-4</v>
      </c>
      <c r="Z204" s="30">
        <f t="shared" si="7"/>
        <v>5.1602102656394568E-3</v>
      </c>
    </row>
    <row r="205" spans="1:26" ht="12.95" customHeight="1">
      <c r="A205" s="41" t="s">
        <v>62</v>
      </c>
      <c r="B205" s="41" t="s">
        <v>540</v>
      </c>
      <c r="C205" s="41" t="s">
        <v>60</v>
      </c>
      <c r="D205" s="41" t="s">
        <v>815</v>
      </c>
      <c r="E205" s="41" t="s">
        <v>808</v>
      </c>
      <c r="G205" s="41" t="s">
        <v>540</v>
      </c>
      <c r="J205" s="41" t="s">
        <v>809</v>
      </c>
      <c r="K205" s="41" t="s">
        <v>70</v>
      </c>
      <c r="L205" s="41" t="s">
        <v>810</v>
      </c>
      <c r="N205" s="41" t="s">
        <v>811</v>
      </c>
      <c r="O205" s="42">
        <v>0</v>
      </c>
      <c r="P205" s="43">
        <v>2</v>
      </c>
      <c r="Q205" s="43">
        <v>0</v>
      </c>
      <c r="R205" s="43">
        <v>2</v>
      </c>
      <c r="S205" s="44">
        <v>5.6700000000000006E-3</v>
      </c>
      <c r="T205" s="44">
        <v>0</v>
      </c>
      <c r="U205" s="44">
        <v>5.6700000000000006E-3</v>
      </c>
      <c r="V205" s="44">
        <v>5.1029999999999999E-3</v>
      </c>
      <c r="W205" s="44">
        <v>-6.1236000000000005E-4</v>
      </c>
      <c r="X205" s="45">
        <v>4.4906399999999997E-3</v>
      </c>
      <c r="Y205" s="30">
        <f t="shared" si="6"/>
        <v>6.736027360273603E-4</v>
      </c>
      <c r="Z205" s="30">
        <f t="shared" si="7"/>
        <v>3.8170372639726394E-3</v>
      </c>
    </row>
    <row r="206" spans="1:26" ht="12.95" customHeight="1">
      <c r="A206" s="41" t="s">
        <v>62</v>
      </c>
      <c r="B206" s="41" t="s">
        <v>540</v>
      </c>
      <c r="C206" s="41" t="s">
        <v>60</v>
      </c>
      <c r="D206" s="41" t="s">
        <v>815</v>
      </c>
      <c r="E206" s="41" t="s">
        <v>808</v>
      </c>
      <c r="G206" s="41" t="s">
        <v>540</v>
      </c>
      <c r="J206" s="41" t="s">
        <v>809</v>
      </c>
      <c r="K206" s="41" t="s">
        <v>64</v>
      </c>
      <c r="L206" s="41" t="s">
        <v>810</v>
      </c>
      <c r="N206" s="41" t="s">
        <v>811</v>
      </c>
      <c r="O206" s="42">
        <v>0</v>
      </c>
      <c r="P206" s="43">
        <v>4</v>
      </c>
      <c r="Q206" s="43">
        <v>0</v>
      </c>
      <c r="R206" s="43">
        <v>4</v>
      </c>
      <c r="S206" s="44">
        <v>4.5500000000000002E-3</v>
      </c>
      <c r="T206" s="44">
        <v>0</v>
      </c>
      <c r="U206" s="44">
        <v>4.5500000000000002E-3</v>
      </c>
      <c r="V206" s="44">
        <v>4.0949999999999997E-3</v>
      </c>
      <c r="W206" s="44">
        <v>-4.9140000000000002E-4</v>
      </c>
      <c r="X206" s="45">
        <v>3.6035999999999998E-3</v>
      </c>
      <c r="Y206" s="30">
        <f t="shared" si="6"/>
        <v>5.4054540545405447E-4</v>
      </c>
      <c r="Z206" s="30">
        <f t="shared" si="7"/>
        <v>3.0630545945459454E-3</v>
      </c>
    </row>
    <row r="207" spans="1:26" ht="12.95" customHeight="1">
      <c r="A207" s="41" t="s">
        <v>62</v>
      </c>
      <c r="B207" s="41" t="s">
        <v>540</v>
      </c>
      <c r="C207" s="41" t="s">
        <v>60</v>
      </c>
      <c r="D207" s="41" t="s">
        <v>815</v>
      </c>
      <c r="E207" s="41" t="s">
        <v>808</v>
      </c>
      <c r="G207" s="41" t="s">
        <v>540</v>
      </c>
      <c r="J207" s="41" t="s">
        <v>809</v>
      </c>
      <c r="K207" s="41" t="s">
        <v>74</v>
      </c>
      <c r="L207" s="41" t="s">
        <v>810</v>
      </c>
      <c r="N207" s="41" t="s">
        <v>811</v>
      </c>
      <c r="O207" s="42">
        <v>0</v>
      </c>
      <c r="P207" s="43">
        <v>1</v>
      </c>
      <c r="Q207" s="43">
        <v>0</v>
      </c>
      <c r="R207" s="43">
        <v>1</v>
      </c>
      <c r="S207" s="44">
        <v>4.8300000000000001E-3</v>
      </c>
      <c r="T207" s="44">
        <v>0</v>
      </c>
      <c r="U207" s="44">
        <v>4.8300000000000001E-3</v>
      </c>
      <c r="V207" s="44">
        <v>4.3470000000000002E-3</v>
      </c>
      <c r="W207" s="44">
        <v>-5.2163999999999997E-4</v>
      </c>
      <c r="X207" s="45">
        <v>3.8253599999999999E-3</v>
      </c>
      <c r="Y207" s="30">
        <f t="shared" si="6"/>
        <v>5.7380973809738095E-4</v>
      </c>
      <c r="Z207" s="30">
        <f t="shared" si="7"/>
        <v>3.2515502619026191E-3</v>
      </c>
    </row>
    <row r="208" spans="1:26" ht="12.95" customHeight="1">
      <c r="A208" s="41" t="s">
        <v>62</v>
      </c>
      <c r="B208" s="41" t="s">
        <v>833</v>
      </c>
      <c r="C208" s="41" t="s">
        <v>60</v>
      </c>
      <c r="D208" s="41" t="s">
        <v>834</v>
      </c>
      <c r="E208" s="41" t="s">
        <v>808</v>
      </c>
      <c r="G208" s="41" t="s">
        <v>833</v>
      </c>
      <c r="J208" s="41" t="s">
        <v>814</v>
      </c>
      <c r="K208" s="41" t="s">
        <v>137</v>
      </c>
      <c r="L208" s="41" t="s">
        <v>810</v>
      </c>
      <c r="N208" s="41" t="s">
        <v>811</v>
      </c>
      <c r="O208" s="42">
        <v>0</v>
      </c>
      <c r="P208" s="43">
        <v>1</v>
      </c>
      <c r="Q208" s="43">
        <v>0</v>
      </c>
      <c r="R208" s="43">
        <v>1</v>
      </c>
      <c r="S208" s="44">
        <v>7.6649999999999999E-3</v>
      </c>
      <c r="T208" s="44">
        <v>0</v>
      </c>
      <c r="U208" s="44">
        <v>7.6649999999999999E-3</v>
      </c>
      <c r="V208" s="44">
        <v>6.8986890000000004E-3</v>
      </c>
      <c r="W208" s="44">
        <v>-8.2784267999999996E-4</v>
      </c>
      <c r="X208" s="45">
        <v>6.07084632E-3</v>
      </c>
      <c r="Y208" s="30">
        <f t="shared" si="6"/>
        <v>9.1063605436054367E-4</v>
      </c>
      <c r="Z208" s="30">
        <f t="shared" si="7"/>
        <v>5.1602102656394568E-3</v>
      </c>
    </row>
    <row r="209" spans="1:26" ht="12.95" customHeight="1">
      <c r="A209" s="41" t="s">
        <v>62</v>
      </c>
      <c r="B209" s="41" t="s">
        <v>820</v>
      </c>
      <c r="C209" s="41" t="s">
        <v>60</v>
      </c>
      <c r="D209" s="41" t="s">
        <v>61</v>
      </c>
      <c r="E209" s="41" t="s">
        <v>808</v>
      </c>
      <c r="G209" s="41" t="s">
        <v>820</v>
      </c>
      <c r="J209" s="41" t="s">
        <v>818</v>
      </c>
      <c r="K209" s="41" t="s">
        <v>263</v>
      </c>
      <c r="L209" s="41" t="s">
        <v>810</v>
      </c>
      <c r="N209" s="41" t="s">
        <v>811</v>
      </c>
      <c r="O209" s="42">
        <v>0</v>
      </c>
      <c r="P209" s="43">
        <v>8</v>
      </c>
      <c r="Q209" s="43">
        <v>0</v>
      </c>
      <c r="R209" s="43">
        <v>8</v>
      </c>
      <c r="S209" s="44">
        <v>0.12873279999999998</v>
      </c>
      <c r="T209" s="44">
        <v>0</v>
      </c>
      <c r="U209" s="44">
        <v>0.12873279999999998</v>
      </c>
      <c r="V209" s="44">
        <v>0.11585902308644201</v>
      </c>
      <c r="W209" s="44">
        <v>-1.3903082770373E-2</v>
      </c>
      <c r="X209" s="45">
        <v>0.10195594031606901</v>
      </c>
      <c r="Y209" s="30">
        <f t="shared" si="6"/>
        <v>1.5293543982850181E-2</v>
      </c>
      <c r="Z209" s="30">
        <f t="shared" si="7"/>
        <v>8.666239633321883E-2</v>
      </c>
    </row>
    <row r="210" spans="1:26" ht="12.95" customHeight="1">
      <c r="A210" s="41" t="s">
        <v>62</v>
      </c>
      <c r="B210" s="41" t="s">
        <v>820</v>
      </c>
      <c r="C210" s="41" t="s">
        <v>60</v>
      </c>
      <c r="D210" s="41" t="s">
        <v>61</v>
      </c>
      <c r="E210" s="41" t="s">
        <v>808</v>
      </c>
      <c r="G210" s="41" t="s">
        <v>820</v>
      </c>
      <c r="J210" s="41" t="s">
        <v>818</v>
      </c>
      <c r="K210" s="41" t="s">
        <v>263</v>
      </c>
      <c r="L210" s="41" t="s">
        <v>810</v>
      </c>
      <c r="N210" s="41" t="s">
        <v>811</v>
      </c>
      <c r="O210" s="42">
        <v>0</v>
      </c>
      <c r="P210" s="43">
        <v>4</v>
      </c>
      <c r="Q210" s="43">
        <v>0</v>
      </c>
      <c r="R210" s="43">
        <v>4</v>
      </c>
      <c r="S210" s="44">
        <v>5.7520399999999999E-2</v>
      </c>
      <c r="T210" s="44">
        <v>0</v>
      </c>
      <c r="U210" s="44">
        <v>5.7520399999999999E-2</v>
      </c>
      <c r="V210" s="44">
        <v>5.1768549263088007E-2</v>
      </c>
      <c r="W210" s="44">
        <v>-6.2122259115706003E-3</v>
      </c>
      <c r="X210" s="45">
        <v>4.5556323351517401E-2</v>
      </c>
      <c r="Y210" s="30">
        <f t="shared" si="6"/>
        <v>6.8335168378959891E-3</v>
      </c>
      <c r="Z210" s="30">
        <f t="shared" si="7"/>
        <v>3.8722806513621415E-2</v>
      </c>
    </row>
    <row r="211" spans="1:26" ht="12.95" customHeight="1">
      <c r="A211" s="41" t="s">
        <v>62</v>
      </c>
      <c r="B211" s="41" t="s">
        <v>845</v>
      </c>
      <c r="C211" s="41" t="s">
        <v>60</v>
      </c>
      <c r="D211" s="41" t="s">
        <v>846</v>
      </c>
      <c r="E211" s="41" t="s">
        <v>808</v>
      </c>
      <c r="G211" s="41" t="s">
        <v>845</v>
      </c>
      <c r="J211" s="41" t="s">
        <v>809</v>
      </c>
      <c r="K211" s="41" t="s">
        <v>74</v>
      </c>
      <c r="L211" s="41" t="s">
        <v>810</v>
      </c>
      <c r="N211" s="41" t="s">
        <v>811</v>
      </c>
      <c r="O211" s="42">
        <v>0</v>
      </c>
      <c r="P211" s="43">
        <v>1</v>
      </c>
      <c r="Q211" s="43">
        <v>0</v>
      </c>
      <c r="R211" s="43">
        <v>1</v>
      </c>
      <c r="S211" s="44">
        <v>4.8300000000000001E-3</v>
      </c>
      <c r="T211" s="44">
        <v>0</v>
      </c>
      <c r="U211" s="44">
        <v>4.8300000000000001E-3</v>
      </c>
      <c r="V211" s="44">
        <v>4.3470000000000002E-3</v>
      </c>
      <c r="W211" s="44">
        <v>-5.2163999999999997E-4</v>
      </c>
      <c r="X211" s="45">
        <v>3.8253599999999999E-3</v>
      </c>
      <c r="Y211" s="30">
        <f t="shared" si="6"/>
        <v>5.7380973809738095E-4</v>
      </c>
      <c r="Z211" s="30">
        <f t="shared" si="7"/>
        <v>3.2515502619026191E-3</v>
      </c>
    </row>
    <row r="212" spans="1:26" ht="12.95" customHeight="1">
      <c r="A212" s="41" t="s">
        <v>62</v>
      </c>
      <c r="B212" s="41" t="s">
        <v>845</v>
      </c>
      <c r="C212" s="41" t="s">
        <v>60</v>
      </c>
      <c r="D212" s="41" t="s">
        <v>846</v>
      </c>
      <c r="E212" s="41" t="s">
        <v>808</v>
      </c>
      <c r="G212" s="41" t="s">
        <v>845</v>
      </c>
      <c r="J212" s="41" t="s">
        <v>809</v>
      </c>
      <c r="K212" s="41" t="s">
        <v>64</v>
      </c>
      <c r="L212" s="41" t="s">
        <v>810</v>
      </c>
      <c r="N212" s="41" t="s">
        <v>811</v>
      </c>
      <c r="O212" s="42">
        <v>0</v>
      </c>
      <c r="P212" s="43">
        <v>3</v>
      </c>
      <c r="Q212" s="43">
        <v>0</v>
      </c>
      <c r="R212" s="43">
        <v>3</v>
      </c>
      <c r="S212" s="44">
        <v>2.205E-2</v>
      </c>
      <c r="T212" s="44">
        <v>0</v>
      </c>
      <c r="U212" s="44">
        <v>2.205E-2</v>
      </c>
      <c r="V212" s="44">
        <v>1.9844999999999998E-2</v>
      </c>
      <c r="W212" s="44">
        <v>-2.3814000000000001E-3</v>
      </c>
      <c r="X212" s="45">
        <v>1.7463599999999999E-2</v>
      </c>
      <c r="Y212" s="30">
        <f t="shared" si="6"/>
        <v>2.6195661956619565E-3</v>
      </c>
      <c r="Z212" s="30">
        <f t="shared" si="7"/>
        <v>1.4844033804338044E-2</v>
      </c>
    </row>
    <row r="213" spans="1:26" ht="12.95" customHeight="1">
      <c r="A213" s="41" t="s">
        <v>62</v>
      </c>
      <c r="B213" s="41" t="s">
        <v>548</v>
      </c>
      <c r="C213" s="41" t="s">
        <v>60</v>
      </c>
      <c r="D213" s="41" t="s">
        <v>847</v>
      </c>
      <c r="E213" s="41" t="s">
        <v>808</v>
      </c>
      <c r="G213" s="41" t="s">
        <v>548</v>
      </c>
      <c r="J213" s="41" t="s">
        <v>809</v>
      </c>
      <c r="K213" s="41" t="s">
        <v>64</v>
      </c>
      <c r="L213" s="41" t="s">
        <v>810</v>
      </c>
      <c r="N213" s="41" t="s">
        <v>811</v>
      </c>
      <c r="O213" s="42">
        <v>0</v>
      </c>
      <c r="P213" s="43">
        <v>3</v>
      </c>
      <c r="Q213" s="43">
        <v>0</v>
      </c>
      <c r="R213" s="43">
        <v>3</v>
      </c>
      <c r="S213" s="44">
        <v>3.4292999999999997E-3</v>
      </c>
      <c r="T213" s="44">
        <v>0</v>
      </c>
      <c r="U213" s="44">
        <v>3.4292999999999997E-3</v>
      </c>
      <c r="V213" s="44">
        <v>3.0869936999999999E-3</v>
      </c>
      <c r="W213" s="44">
        <v>-3.7043924399999997E-4</v>
      </c>
      <c r="X213" s="45">
        <v>2.7165544559999998E-3</v>
      </c>
      <c r="Y213" s="30">
        <f t="shared" si="6"/>
        <v>4.0748724327243269E-4</v>
      </c>
      <c r="Z213" s="30">
        <f t="shared" si="7"/>
        <v>2.309067212727567E-3</v>
      </c>
    </row>
    <row r="214" spans="1:26" ht="12.95" customHeight="1">
      <c r="A214" s="41" t="s">
        <v>62</v>
      </c>
      <c r="B214" s="41" t="s">
        <v>833</v>
      </c>
      <c r="C214" s="41" t="s">
        <v>60</v>
      </c>
      <c r="D214" s="41" t="s">
        <v>834</v>
      </c>
      <c r="E214" s="41" t="s">
        <v>808</v>
      </c>
      <c r="G214" s="41" t="s">
        <v>833</v>
      </c>
      <c r="J214" s="41" t="s">
        <v>814</v>
      </c>
      <c r="K214" s="41" t="s">
        <v>138</v>
      </c>
      <c r="L214" s="41" t="s">
        <v>810</v>
      </c>
      <c r="N214" s="41" t="s">
        <v>811</v>
      </c>
      <c r="O214" s="42">
        <v>0</v>
      </c>
      <c r="P214" s="43">
        <v>1</v>
      </c>
      <c r="Q214" s="43">
        <v>0</v>
      </c>
      <c r="R214" s="43">
        <v>1</v>
      </c>
      <c r="S214" s="44">
        <v>6.9271999999999997E-3</v>
      </c>
      <c r="T214" s="44">
        <v>0</v>
      </c>
      <c r="U214" s="44">
        <v>6.9271999999999997E-3</v>
      </c>
      <c r="V214" s="44">
        <v>6.2344548000000007E-3</v>
      </c>
      <c r="W214" s="44">
        <v>-7.4813457599999999E-4</v>
      </c>
      <c r="X214" s="45">
        <v>5.4863202240000002E-3</v>
      </c>
      <c r="Y214" s="30">
        <f t="shared" si="6"/>
        <v>8.2295626316263167E-4</v>
      </c>
      <c r="Z214" s="30">
        <f t="shared" si="7"/>
        <v>4.6633639608373682E-3</v>
      </c>
    </row>
    <row r="215" spans="1:26" ht="12.95" customHeight="1">
      <c r="A215" s="41" t="s">
        <v>62</v>
      </c>
      <c r="B215" s="41" t="s">
        <v>806</v>
      </c>
      <c r="C215" s="41" t="s">
        <v>60</v>
      </c>
      <c r="D215" s="41" t="s">
        <v>807</v>
      </c>
      <c r="E215" s="41" t="s">
        <v>808</v>
      </c>
      <c r="G215" s="41" t="s">
        <v>806</v>
      </c>
      <c r="J215" s="41" t="s">
        <v>814</v>
      </c>
      <c r="K215" s="41" t="s">
        <v>138</v>
      </c>
      <c r="L215" s="41" t="s">
        <v>810</v>
      </c>
      <c r="N215" s="41" t="s">
        <v>811</v>
      </c>
      <c r="O215" s="42">
        <v>0</v>
      </c>
      <c r="P215" s="43">
        <v>1</v>
      </c>
      <c r="Q215" s="43">
        <v>0</v>
      </c>
      <c r="R215" s="43">
        <v>1</v>
      </c>
      <c r="S215" s="44">
        <v>6.9271999999999997E-3</v>
      </c>
      <c r="T215" s="44">
        <v>0</v>
      </c>
      <c r="U215" s="44">
        <v>6.9271999999999997E-3</v>
      </c>
      <c r="V215" s="44">
        <v>6.2344548000000007E-3</v>
      </c>
      <c r="W215" s="44">
        <v>-7.4813457599999999E-4</v>
      </c>
      <c r="X215" s="45">
        <v>5.4863202240000002E-3</v>
      </c>
      <c r="Y215" s="30">
        <f t="shared" si="6"/>
        <v>8.2295626316263167E-4</v>
      </c>
      <c r="Z215" s="30">
        <f t="shared" si="7"/>
        <v>4.6633639608373682E-3</v>
      </c>
    </row>
    <row r="216" spans="1:26" ht="12.95" customHeight="1">
      <c r="A216" s="41" t="s">
        <v>62</v>
      </c>
      <c r="B216" s="41" t="s">
        <v>820</v>
      </c>
      <c r="C216" s="41" t="s">
        <v>60</v>
      </c>
      <c r="D216" s="41" t="s">
        <v>61</v>
      </c>
      <c r="E216" s="41" t="s">
        <v>808</v>
      </c>
      <c r="G216" s="41" t="s">
        <v>820</v>
      </c>
      <c r="J216" s="41" t="s">
        <v>814</v>
      </c>
      <c r="K216" s="41" t="s">
        <v>138</v>
      </c>
      <c r="L216" s="41" t="s">
        <v>810</v>
      </c>
      <c r="N216" s="41" t="s">
        <v>811</v>
      </c>
      <c r="O216" s="42">
        <v>0</v>
      </c>
      <c r="P216" s="43">
        <v>2</v>
      </c>
      <c r="Q216" s="43">
        <v>0</v>
      </c>
      <c r="R216" s="43">
        <v>2</v>
      </c>
      <c r="S216" s="44">
        <v>1.3854399999999999E-2</v>
      </c>
      <c r="T216" s="44">
        <v>0</v>
      </c>
      <c r="U216" s="44">
        <v>1.3854399999999999E-2</v>
      </c>
      <c r="V216" s="44">
        <v>1.2468909600000001E-2</v>
      </c>
      <c r="W216" s="44">
        <v>-1.496269152E-3</v>
      </c>
      <c r="X216" s="45">
        <v>1.0972640448E-2</v>
      </c>
      <c r="Y216" s="30">
        <f t="shared" si="6"/>
        <v>1.6459125263252633E-3</v>
      </c>
      <c r="Z216" s="30">
        <f t="shared" si="7"/>
        <v>9.3267279216747365E-3</v>
      </c>
    </row>
    <row r="217" spans="1:26" ht="12.95" customHeight="1">
      <c r="A217" s="41" t="s">
        <v>62</v>
      </c>
      <c r="B217" s="41" t="s">
        <v>825</v>
      </c>
      <c r="C217" s="41" t="s">
        <v>60</v>
      </c>
      <c r="D217" s="41" t="s">
        <v>559</v>
      </c>
      <c r="E217" s="41" t="s">
        <v>808</v>
      </c>
      <c r="G217" s="41" t="s">
        <v>825</v>
      </c>
      <c r="J217" s="41" t="s">
        <v>814</v>
      </c>
      <c r="K217" s="41" t="s">
        <v>150</v>
      </c>
      <c r="L217" s="41" t="s">
        <v>810</v>
      </c>
      <c r="N217" s="41" t="s">
        <v>811</v>
      </c>
      <c r="O217" s="42">
        <v>0</v>
      </c>
      <c r="P217" s="43">
        <v>1</v>
      </c>
      <c r="Q217" s="43">
        <v>0</v>
      </c>
      <c r="R217" s="43">
        <v>1</v>
      </c>
      <c r="S217" s="44">
        <v>9.0271999999999991E-3</v>
      </c>
      <c r="T217" s="44">
        <v>0</v>
      </c>
      <c r="U217" s="44">
        <v>9.0271999999999991E-3</v>
      </c>
      <c r="V217" s="44">
        <v>8.1246060000000012E-3</v>
      </c>
      <c r="W217" s="44">
        <v>-9.749527199999999E-4</v>
      </c>
      <c r="X217" s="45">
        <v>7.1496532799999995E-3</v>
      </c>
      <c r="Y217" s="30">
        <f t="shared" si="6"/>
        <v>1.0724587165871658E-3</v>
      </c>
      <c r="Z217" s="30">
        <f t="shared" si="7"/>
        <v>6.0771945634128339E-3</v>
      </c>
    </row>
    <row r="218" spans="1:26" ht="12.95" customHeight="1">
      <c r="A218" s="41" t="s">
        <v>62</v>
      </c>
      <c r="B218" s="41" t="s">
        <v>567</v>
      </c>
      <c r="C218" s="41" t="s">
        <v>60</v>
      </c>
      <c r="D218" s="41" t="s">
        <v>568</v>
      </c>
      <c r="E218" s="41" t="s">
        <v>808</v>
      </c>
      <c r="G218" s="41" t="s">
        <v>567</v>
      </c>
      <c r="J218" s="41" t="s">
        <v>814</v>
      </c>
      <c r="K218" s="41" t="s">
        <v>621</v>
      </c>
      <c r="L218" s="41" t="s">
        <v>810</v>
      </c>
      <c r="N218" s="41" t="s">
        <v>811</v>
      </c>
      <c r="O218" s="42">
        <v>0</v>
      </c>
      <c r="P218" s="43">
        <v>1</v>
      </c>
      <c r="Q218" s="43">
        <v>0</v>
      </c>
      <c r="R218" s="43">
        <v>1</v>
      </c>
      <c r="S218" s="44">
        <v>1.14016E-2</v>
      </c>
      <c r="T218" s="44">
        <v>0</v>
      </c>
      <c r="U218" s="44">
        <v>1.14016E-2</v>
      </c>
      <c r="V218" s="44">
        <v>1.0261566000000001E-2</v>
      </c>
      <c r="W218" s="44">
        <v>-1.23138792E-3</v>
      </c>
      <c r="X218" s="45">
        <v>9.0301780799999995E-3</v>
      </c>
      <c r="Y218" s="30">
        <f t="shared" si="6"/>
        <v>1.3545402574025741E-3</v>
      </c>
      <c r="Z218" s="30">
        <f t="shared" si="7"/>
        <v>7.675637822597425E-3</v>
      </c>
    </row>
    <row r="219" spans="1:26" ht="12.95" customHeight="1">
      <c r="A219" s="41" t="s">
        <v>62</v>
      </c>
      <c r="B219" s="41" t="s">
        <v>848</v>
      </c>
      <c r="C219" s="41" t="s">
        <v>60</v>
      </c>
      <c r="D219" s="41" t="s">
        <v>849</v>
      </c>
      <c r="E219" s="41" t="s">
        <v>808</v>
      </c>
      <c r="G219" s="41" t="s">
        <v>848</v>
      </c>
      <c r="J219" s="41" t="s">
        <v>809</v>
      </c>
      <c r="K219" s="41" t="s">
        <v>621</v>
      </c>
      <c r="L219" s="41" t="s">
        <v>810</v>
      </c>
      <c r="N219" s="41" t="s">
        <v>811</v>
      </c>
      <c r="O219" s="42">
        <v>0</v>
      </c>
      <c r="P219" s="43">
        <v>1</v>
      </c>
      <c r="Q219" s="43">
        <v>0</v>
      </c>
      <c r="R219" s="43">
        <v>1</v>
      </c>
      <c r="S219" s="44">
        <v>4.8999999999999998E-3</v>
      </c>
      <c r="T219" s="44">
        <v>0</v>
      </c>
      <c r="U219" s="44">
        <v>4.8999999999999998E-3</v>
      </c>
      <c r="V219" s="44">
        <v>4.4100000000000007E-3</v>
      </c>
      <c r="W219" s="44">
        <v>-5.2919999999999996E-4</v>
      </c>
      <c r="X219" s="45">
        <v>3.8807999999999998E-3</v>
      </c>
      <c r="Y219" s="30">
        <f t="shared" si="6"/>
        <v>5.8212582125821255E-4</v>
      </c>
      <c r="Z219" s="30">
        <f t="shared" si="7"/>
        <v>3.2986741787417871E-3</v>
      </c>
    </row>
    <row r="220" spans="1:26" ht="12.95" customHeight="1">
      <c r="A220" s="41" t="s">
        <v>62</v>
      </c>
      <c r="B220" s="41" t="s">
        <v>848</v>
      </c>
      <c r="C220" s="41" t="s">
        <v>60</v>
      </c>
      <c r="D220" s="41" t="s">
        <v>849</v>
      </c>
      <c r="E220" s="41" t="s">
        <v>808</v>
      </c>
      <c r="G220" s="41" t="s">
        <v>848</v>
      </c>
      <c r="J220" s="41" t="s">
        <v>809</v>
      </c>
      <c r="K220" s="41" t="s">
        <v>64</v>
      </c>
      <c r="L220" s="41" t="s">
        <v>810</v>
      </c>
      <c r="N220" s="41" t="s">
        <v>811</v>
      </c>
      <c r="O220" s="42">
        <v>0</v>
      </c>
      <c r="P220" s="43">
        <v>1</v>
      </c>
      <c r="Q220" s="43">
        <v>0</v>
      </c>
      <c r="R220" s="43">
        <v>1</v>
      </c>
      <c r="S220" s="44">
        <v>1.1200000000000001E-3</v>
      </c>
      <c r="T220" s="44">
        <v>0</v>
      </c>
      <c r="U220" s="44">
        <v>1.1200000000000001E-3</v>
      </c>
      <c r="V220" s="44">
        <v>1.008E-3</v>
      </c>
      <c r="W220" s="44">
        <v>-1.2096000000000001E-4</v>
      </c>
      <c r="X220" s="45">
        <v>8.8704000000000007E-4</v>
      </c>
      <c r="Y220" s="30">
        <f t="shared" si="6"/>
        <v>1.3305733057330575E-4</v>
      </c>
      <c r="Z220" s="30">
        <f t="shared" si="7"/>
        <v>7.5398266942669435E-4</v>
      </c>
    </row>
    <row r="221" spans="1:26" ht="12.95" customHeight="1">
      <c r="A221" s="41" t="s">
        <v>62</v>
      </c>
      <c r="B221" s="41" t="s">
        <v>820</v>
      </c>
      <c r="C221" s="41" t="s">
        <v>60</v>
      </c>
      <c r="D221" s="41" t="s">
        <v>61</v>
      </c>
      <c r="E221" s="41" t="s">
        <v>808</v>
      </c>
      <c r="G221" s="41" t="s">
        <v>820</v>
      </c>
      <c r="J221" s="41" t="s">
        <v>814</v>
      </c>
      <c r="K221" s="41" t="s">
        <v>70</v>
      </c>
      <c r="L221" s="41" t="s">
        <v>810</v>
      </c>
      <c r="N221" s="41" t="s">
        <v>811</v>
      </c>
      <c r="O221" s="42">
        <v>0</v>
      </c>
      <c r="P221" s="43">
        <v>1</v>
      </c>
      <c r="Q221" s="43">
        <v>0</v>
      </c>
      <c r="R221" s="43">
        <v>1</v>
      </c>
      <c r="S221" s="44">
        <v>7.7118999999999998E-3</v>
      </c>
      <c r="T221" s="44">
        <v>0</v>
      </c>
      <c r="U221" s="44">
        <v>7.7118999999999998E-3</v>
      </c>
      <c r="V221" s="44">
        <v>6.9405210000000007E-3</v>
      </c>
      <c r="W221" s="44">
        <v>-8.3286251999999995E-4</v>
      </c>
      <c r="X221" s="45">
        <v>6.10765848E-3</v>
      </c>
      <c r="Y221" s="30">
        <f t="shared" si="6"/>
        <v>9.1615793357933582E-4</v>
      </c>
      <c r="Z221" s="30">
        <f t="shared" si="7"/>
        <v>5.1915005464206639E-3</v>
      </c>
    </row>
    <row r="222" spans="1:26" ht="12.95" customHeight="1">
      <c r="A222" s="41" t="s">
        <v>62</v>
      </c>
      <c r="B222" s="41" t="s">
        <v>823</v>
      </c>
      <c r="C222" s="41" t="s">
        <v>60</v>
      </c>
      <c r="D222" s="41" t="s">
        <v>824</v>
      </c>
      <c r="E222" s="41" t="s">
        <v>808</v>
      </c>
      <c r="G222" s="41" t="s">
        <v>823</v>
      </c>
      <c r="J222" s="41" t="s">
        <v>814</v>
      </c>
      <c r="K222" s="41" t="s">
        <v>830</v>
      </c>
      <c r="L222" s="41" t="s">
        <v>810</v>
      </c>
      <c r="N222" s="41" t="s">
        <v>811</v>
      </c>
      <c r="O222" s="42">
        <v>0</v>
      </c>
      <c r="P222" s="43">
        <v>1</v>
      </c>
      <c r="Q222" s="43">
        <v>0</v>
      </c>
      <c r="R222" s="43">
        <v>1</v>
      </c>
      <c r="S222" s="44">
        <v>4.2741999999999997E-3</v>
      </c>
      <c r="T222" s="44">
        <v>0</v>
      </c>
      <c r="U222" s="44">
        <v>4.2741999999999997E-3</v>
      </c>
      <c r="V222" s="44">
        <v>3.8467441083960001E-3</v>
      </c>
      <c r="W222" s="44">
        <v>-4.6160929300749997E-4</v>
      </c>
      <c r="X222" s="45">
        <v>3.3851348153884999E-3</v>
      </c>
      <c r="Y222" s="30">
        <f t="shared" si="6"/>
        <v>5.0777530006127565E-4</v>
      </c>
      <c r="Z222" s="30">
        <f t="shared" si="7"/>
        <v>2.8773595153272244E-3</v>
      </c>
    </row>
    <row r="223" spans="1:26" ht="12.95" customHeight="1">
      <c r="A223" s="41" t="s">
        <v>62</v>
      </c>
      <c r="B223" s="41" t="s">
        <v>823</v>
      </c>
      <c r="C223" s="41" t="s">
        <v>60</v>
      </c>
      <c r="D223" s="41" t="s">
        <v>824</v>
      </c>
      <c r="E223" s="41" t="s">
        <v>808</v>
      </c>
      <c r="G223" s="41" t="s">
        <v>823</v>
      </c>
      <c r="J223" s="41" t="s">
        <v>814</v>
      </c>
      <c r="K223" s="41" t="s">
        <v>830</v>
      </c>
      <c r="L223" s="41" t="s">
        <v>810</v>
      </c>
      <c r="N223" s="41" t="s">
        <v>811</v>
      </c>
      <c r="O223" s="42">
        <v>0</v>
      </c>
      <c r="P223" s="43">
        <v>1</v>
      </c>
      <c r="Q223" s="43">
        <v>0</v>
      </c>
      <c r="R223" s="43">
        <v>1</v>
      </c>
      <c r="S223" s="44">
        <v>4.2741999999999997E-3</v>
      </c>
      <c r="T223" s="44">
        <v>0</v>
      </c>
      <c r="U223" s="44">
        <v>4.2741999999999997E-3</v>
      </c>
      <c r="V223" s="44">
        <v>3.8467441083960001E-3</v>
      </c>
      <c r="W223" s="44">
        <v>-4.6160929300749997E-4</v>
      </c>
      <c r="X223" s="45">
        <v>3.3851348153884999E-3</v>
      </c>
      <c r="Y223" s="30">
        <f t="shared" si="6"/>
        <v>5.0777530006127565E-4</v>
      </c>
      <c r="Z223" s="30">
        <f t="shared" si="7"/>
        <v>2.8773595153272244E-3</v>
      </c>
    </row>
    <row r="224" spans="1:26" ht="12.95" customHeight="1">
      <c r="A224" s="41" t="s">
        <v>62</v>
      </c>
      <c r="B224" s="41" t="s">
        <v>825</v>
      </c>
      <c r="C224" s="41" t="s">
        <v>60</v>
      </c>
      <c r="D224" s="41" t="s">
        <v>559</v>
      </c>
      <c r="E224" s="41" t="s">
        <v>808</v>
      </c>
      <c r="G224" s="41" t="s">
        <v>825</v>
      </c>
      <c r="J224" s="41" t="s">
        <v>818</v>
      </c>
      <c r="K224" s="41" t="s">
        <v>294</v>
      </c>
      <c r="L224" s="41" t="s">
        <v>810</v>
      </c>
      <c r="N224" s="41" t="s">
        <v>811</v>
      </c>
      <c r="O224" s="42">
        <v>0</v>
      </c>
      <c r="P224" s="43">
        <v>1</v>
      </c>
      <c r="Q224" s="43">
        <v>0</v>
      </c>
      <c r="R224" s="43">
        <v>1</v>
      </c>
      <c r="S224" s="44">
        <v>1.8339999999999999E-4</v>
      </c>
      <c r="T224" s="44">
        <v>0</v>
      </c>
      <c r="U224" s="44">
        <v>1.8339999999999999E-4</v>
      </c>
      <c r="V224" s="44">
        <v>1.6492383054000001E-4</v>
      </c>
      <c r="W224" s="44">
        <v>-1.9790859664800001E-5</v>
      </c>
      <c r="X224" s="45">
        <v>1.451329708752E-4</v>
      </c>
      <c r="Y224" s="30">
        <f t="shared" si="6"/>
        <v>2.1770163332913329E-5</v>
      </c>
      <c r="Z224" s="30">
        <f t="shared" si="7"/>
        <v>1.2336280754228666E-4</v>
      </c>
    </row>
    <row r="225" spans="1:26" ht="12.95" customHeight="1">
      <c r="A225" s="41" t="s">
        <v>62</v>
      </c>
      <c r="B225" s="41" t="s">
        <v>823</v>
      </c>
      <c r="C225" s="41" t="s">
        <v>60</v>
      </c>
      <c r="D225" s="41" t="s">
        <v>824</v>
      </c>
      <c r="E225" s="41" t="s">
        <v>808</v>
      </c>
      <c r="G225" s="41" t="s">
        <v>823</v>
      </c>
      <c r="J225" s="41" t="s">
        <v>818</v>
      </c>
      <c r="K225" s="41" t="s">
        <v>294</v>
      </c>
      <c r="L225" s="41" t="s">
        <v>810</v>
      </c>
      <c r="N225" s="41" t="s">
        <v>811</v>
      </c>
      <c r="O225" s="42">
        <v>0</v>
      </c>
      <c r="P225" s="43">
        <v>1</v>
      </c>
      <c r="Q225" s="43">
        <v>0</v>
      </c>
      <c r="R225" s="43">
        <v>1</v>
      </c>
      <c r="S225" s="44">
        <v>1.8339999999999999E-4</v>
      </c>
      <c r="T225" s="44">
        <v>0</v>
      </c>
      <c r="U225" s="44">
        <v>1.8339999999999999E-4</v>
      </c>
      <c r="V225" s="44">
        <v>1.6492383054000001E-4</v>
      </c>
      <c r="W225" s="44">
        <v>-1.9790859664800001E-5</v>
      </c>
      <c r="X225" s="45">
        <v>1.451329708752E-4</v>
      </c>
      <c r="Y225" s="30">
        <f t="shared" si="6"/>
        <v>2.1770163332913329E-5</v>
      </c>
      <c r="Z225" s="30">
        <f t="shared" si="7"/>
        <v>1.2336280754228666E-4</v>
      </c>
    </row>
    <row r="226" spans="1:26" ht="12.95" customHeight="1">
      <c r="A226" s="41" t="s">
        <v>62</v>
      </c>
      <c r="B226" s="41" t="s">
        <v>820</v>
      </c>
      <c r="C226" s="41" t="s">
        <v>60</v>
      </c>
      <c r="D226" s="41" t="s">
        <v>61</v>
      </c>
      <c r="E226" s="41" t="s">
        <v>808</v>
      </c>
      <c r="G226" s="41" t="s">
        <v>820</v>
      </c>
      <c r="J226" s="41" t="s">
        <v>818</v>
      </c>
      <c r="K226" s="41" t="s">
        <v>294</v>
      </c>
      <c r="L226" s="41" t="s">
        <v>810</v>
      </c>
      <c r="N226" s="41" t="s">
        <v>811</v>
      </c>
      <c r="O226" s="42">
        <v>0</v>
      </c>
      <c r="P226" s="43">
        <v>2</v>
      </c>
      <c r="Q226" s="43">
        <v>0</v>
      </c>
      <c r="R226" s="43">
        <v>2</v>
      </c>
      <c r="S226" s="44">
        <v>3.6679999999999997E-4</v>
      </c>
      <c r="T226" s="44">
        <v>0</v>
      </c>
      <c r="U226" s="44">
        <v>3.6679999999999997E-4</v>
      </c>
      <c r="V226" s="44">
        <v>3.2984766108000002E-4</v>
      </c>
      <c r="W226" s="44">
        <v>-3.9581719329600001E-5</v>
      </c>
      <c r="X226" s="45">
        <v>2.9026594175039999E-4</v>
      </c>
      <c r="Y226" s="30">
        <f t="shared" si="6"/>
        <v>4.3540326665826659E-5</v>
      </c>
      <c r="Z226" s="30">
        <f t="shared" si="7"/>
        <v>2.4672561508457333E-4</v>
      </c>
    </row>
    <row r="227" spans="1:26" ht="12.95" customHeight="1">
      <c r="A227" s="41" t="s">
        <v>62</v>
      </c>
      <c r="B227" s="41" t="s">
        <v>820</v>
      </c>
      <c r="C227" s="41" t="s">
        <v>60</v>
      </c>
      <c r="D227" s="41" t="s">
        <v>61</v>
      </c>
      <c r="E227" s="41" t="s">
        <v>808</v>
      </c>
      <c r="G227" s="41" t="s">
        <v>820</v>
      </c>
      <c r="J227" s="41" t="s">
        <v>818</v>
      </c>
      <c r="K227" s="41" t="s">
        <v>294</v>
      </c>
      <c r="L227" s="41" t="s">
        <v>810</v>
      </c>
      <c r="N227" s="41" t="s">
        <v>811</v>
      </c>
      <c r="O227" s="42">
        <v>0</v>
      </c>
      <c r="P227" s="43">
        <v>3</v>
      </c>
      <c r="Q227" s="43">
        <v>0</v>
      </c>
      <c r="R227" s="43">
        <v>3</v>
      </c>
      <c r="S227" s="44">
        <v>7.3247999999999994E-3</v>
      </c>
      <c r="T227" s="44">
        <v>0</v>
      </c>
      <c r="U227" s="44">
        <v>7.3247999999999994E-3</v>
      </c>
      <c r="V227" s="44">
        <v>6.5922527994623998E-3</v>
      </c>
      <c r="W227" s="44">
        <v>-7.9107033593549996E-4</v>
      </c>
      <c r="X227" s="45">
        <v>5.8011824635269002E-3</v>
      </c>
      <c r="Y227" s="30">
        <f t="shared" si="6"/>
        <v>8.7018607138974894E-4</v>
      </c>
      <c r="Z227" s="30">
        <f t="shared" si="7"/>
        <v>4.9309963921371509E-3</v>
      </c>
    </row>
    <row r="228" spans="1:26" ht="12.95" customHeight="1">
      <c r="A228" s="41" t="s">
        <v>62</v>
      </c>
      <c r="B228" s="41" t="s">
        <v>816</v>
      </c>
      <c r="C228" s="41" t="s">
        <v>60</v>
      </c>
      <c r="D228" s="41" t="s">
        <v>817</v>
      </c>
      <c r="E228" s="41" t="s">
        <v>808</v>
      </c>
      <c r="G228" s="41" t="s">
        <v>816</v>
      </c>
      <c r="J228" s="41" t="s">
        <v>818</v>
      </c>
      <c r="K228" s="41" t="s">
        <v>294</v>
      </c>
      <c r="L228" s="41" t="s">
        <v>810</v>
      </c>
      <c r="N228" s="41" t="s">
        <v>811</v>
      </c>
      <c r="O228" s="42">
        <v>0</v>
      </c>
      <c r="P228" s="43">
        <v>1</v>
      </c>
      <c r="Q228" s="43">
        <v>0</v>
      </c>
      <c r="R228" s="43">
        <v>1</v>
      </c>
      <c r="S228" s="44">
        <v>2.0615E-3</v>
      </c>
      <c r="T228" s="44">
        <v>0</v>
      </c>
      <c r="U228" s="44">
        <v>2.0615E-3</v>
      </c>
      <c r="V228" s="44">
        <v>1.8555734499623999E-3</v>
      </c>
      <c r="W228" s="44">
        <v>-2.226688139955E-4</v>
      </c>
      <c r="X228" s="45">
        <v>1.6329046359668999E-3</v>
      </c>
      <c r="Y228" s="30">
        <f t="shared" si="6"/>
        <v>2.4493814477648279E-4</v>
      </c>
      <c r="Z228" s="30">
        <f t="shared" si="7"/>
        <v>1.3879664911904171E-3</v>
      </c>
    </row>
    <row r="229" spans="1:26" ht="12.95" customHeight="1">
      <c r="A229" s="41" t="s">
        <v>62</v>
      </c>
      <c r="B229" s="41" t="s">
        <v>816</v>
      </c>
      <c r="C229" s="41" t="s">
        <v>60</v>
      </c>
      <c r="D229" s="41" t="s">
        <v>817</v>
      </c>
      <c r="E229" s="41" t="s">
        <v>808</v>
      </c>
      <c r="G229" s="41" t="s">
        <v>816</v>
      </c>
      <c r="J229" s="41" t="s">
        <v>818</v>
      </c>
      <c r="K229" s="41" t="s">
        <v>294</v>
      </c>
      <c r="L229" s="41" t="s">
        <v>810</v>
      </c>
      <c r="N229" s="41" t="s">
        <v>811</v>
      </c>
      <c r="O229" s="42">
        <v>0</v>
      </c>
      <c r="P229" s="43">
        <v>4</v>
      </c>
      <c r="Q229" s="43">
        <v>0</v>
      </c>
      <c r="R229" s="43">
        <v>4</v>
      </c>
      <c r="S229" s="44">
        <v>7.3359999999999994E-4</v>
      </c>
      <c r="T229" s="44">
        <v>0</v>
      </c>
      <c r="U229" s="44">
        <v>7.3359999999999994E-4</v>
      </c>
      <c r="V229" s="44">
        <v>6.5969532216000003E-4</v>
      </c>
      <c r="W229" s="44">
        <v>-7.9163438659200002E-5</v>
      </c>
      <c r="X229" s="45">
        <v>5.8053188350079999E-4</v>
      </c>
      <c r="Y229" s="30">
        <f t="shared" si="6"/>
        <v>8.7080653331653317E-5</v>
      </c>
      <c r="Z229" s="30">
        <f t="shared" si="7"/>
        <v>4.9345123016914666E-4</v>
      </c>
    </row>
    <row r="230" spans="1:26" ht="12.95" customHeight="1">
      <c r="A230" s="41" t="s">
        <v>62</v>
      </c>
      <c r="B230" s="41" t="s">
        <v>816</v>
      </c>
      <c r="C230" s="41" t="s">
        <v>60</v>
      </c>
      <c r="D230" s="41" t="s">
        <v>817</v>
      </c>
      <c r="E230" s="41" t="s">
        <v>808</v>
      </c>
      <c r="G230" s="41" t="s">
        <v>816</v>
      </c>
      <c r="J230" s="41" t="s">
        <v>818</v>
      </c>
      <c r="K230" s="41" t="s">
        <v>294</v>
      </c>
      <c r="L230" s="41" t="s">
        <v>810</v>
      </c>
      <c r="N230" s="41" t="s">
        <v>811</v>
      </c>
      <c r="O230" s="42">
        <v>0</v>
      </c>
      <c r="P230" s="43">
        <v>2</v>
      </c>
      <c r="Q230" s="43">
        <v>0</v>
      </c>
      <c r="R230" s="43">
        <v>2</v>
      </c>
      <c r="S230" s="44">
        <v>4.8831999999999999E-3</v>
      </c>
      <c r="T230" s="44">
        <v>0</v>
      </c>
      <c r="U230" s="44">
        <v>4.8831999999999999E-3</v>
      </c>
      <c r="V230" s="44">
        <v>4.3948351996415998E-3</v>
      </c>
      <c r="W230" s="44">
        <v>-5.2738022395700001E-4</v>
      </c>
      <c r="X230" s="45">
        <v>3.8674549756845997E-3</v>
      </c>
      <c r="Y230" s="30">
        <f t="shared" si="6"/>
        <v>5.8012404759316585E-4</v>
      </c>
      <c r="Z230" s="30">
        <f t="shared" si="7"/>
        <v>3.2873309280914338E-3</v>
      </c>
    </row>
    <row r="231" spans="1:26" ht="12.95" customHeight="1">
      <c r="A231" s="41" t="s">
        <v>62</v>
      </c>
      <c r="B231" s="41" t="s">
        <v>816</v>
      </c>
      <c r="C231" s="41" t="s">
        <v>60</v>
      </c>
      <c r="D231" s="41" t="s">
        <v>817</v>
      </c>
      <c r="E231" s="41" t="s">
        <v>808</v>
      </c>
      <c r="G231" s="41" t="s">
        <v>816</v>
      </c>
      <c r="J231" s="41" t="s">
        <v>818</v>
      </c>
      <c r="K231" s="41" t="s">
        <v>294</v>
      </c>
      <c r="L231" s="41" t="s">
        <v>810</v>
      </c>
      <c r="N231" s="41" t="s">
        <v>811</v>
      </c>
      <c r="O231" s="42">
        <v>0</v>
      </c>
      <c r="P231" s="43">
        <v>5</v>
      </c>
      <c r="Q231" s="43">
        <v>0</v>
      </c>
      <c r="R231" s="43">
        <v>5</v>
      </c>
      <c r="S231" s="44">
        <v>8.5049999999999991E-4</v>
      </c>
      <c r="T231" s="44">
        <v>0</v>
      </c>
      <c r="U231" s="44">
        <v>8.5049999999999991E-4</v>
      </c>
      <c r="V231" s="44">
        <v>7.6586387598E-4</v>
      </c>
      <c r="W231" s="44">
        <v>-9.1903665117599998E-5</v>
      </c>
      <c r="X231" s="45">
        <v>6.7396021086239995E-4</v>
      </c>
      <c r="Y231" s="30">
        <f t="shared" si="6"/>
        <v>1.0109504257978579E-4</v>
      </c>
      <c r="Z231" s="30">
        <f t="shared" si="7"/>
        <v>5.7286516828261417E-4</v>
      </c>
    </row>
    <row r="232" spans="1:26" ht="12.95" customHeight="1">
      <c r="A232" s="41" t="s">
        <v>62</v>
      </c>
      <c r="B232" s="41" t="s">
        <v>540</v>
      </c>
      <c r="C232" s="41" t="s">
        <v>60</v>
      </c>
      <c r="D232" s="41" t="s">
        <v>815</v>
      </c>
      <c r="E232" s="41" t="s">
        <v>808</v>
      </c>
      <c r="G232" s="41" t="s">
        <v>540</v>
      </c>
      <c r="J232" s="41" t="s">
        <v>840</v>
      </c>
      <c r="K232" s="41" t="s">
        <v>621</v>
      </c>
      <c r="L232" s="41" t="s">
        <v>810</v>
      </c>
      <c r="N232" s="41" t="s">
        <v>811</v>
      </c>
      <c r="O232" s="42">
        <v>0</v>
      </c>
      <c r="P232" s="43">
        <v>2</v>
      </c>
      <c r="Q232" s="43">
        <v>0</v>
      </c>
      <c r="R232" s="43">
        <v>2</v>
      </c>
      <c r="S232" s="44">
        <v>2.2782199999999999E-2</v>
      </c>
      <c r="T232" s="44">
        <v>0</v>
      </c>
      <c r="U232" s="44">
        <v>2.2782199999999999E-2</v>
      </c>
      <c r="V232" s="44">
        <v>2.0503980000000002E-2</v>
      </c>
      <c r="W232" s="44">
        <v>-2.4604776000000002E-3</v>
      </c>
      <c r="X232" s="45">
        <v>1.8043502400000001E-2</v>
      </c>
      <c r="Y232" s="30">
        <f t="shared" si="6"/>
        <v>2.7065524255242557E-3</v>
      </c>
      <c r="Z232" s="30">
        <f t="shared" si="7"/>
        <v>1.5336949974475746E-2</v>
      </c>
    </row>
    <row r="233" spans="1:26" ht="12.95" customHeight="1">
      <c r="A233" s="41" t="s">
        <v>62</v>
      </c>
      <c r="B233" s="41" t="s">
        <v>806</v>
      </c>
      <c r="C233" s="41" t="s">
        <v>60</v>
      </c>
      <c r="D233" s="41" t="s">
        <v>807</v>
      </c>
      <c r="E233" s="41" t="s">
        <v>808</v>
      </c>
      <c r="G233" s="41" t="s">
        <v>806</v>
      </c>
      <c r="J233" s="41" t="s">
        <v>814</v>
      </c>
      <c r="K233" s="41" t="s">
        <v>830</v>
      </c>
      <c r="L233" s="41" t="s">
        <v>810</v>
      </c>
      <c r="N233" s="41" t="s">
        <v>811</v>
      </c>
      <c r="O233" s="42">
        <v>0</v>
      </c>
      <c r="P233" s="43">
        <v>1</v>
      </c>
      <c r="Q233" s="43">
        <v>0</v>
      </c>
      <c r="R233" s="43">
        <v>1</v>
      </c>
      <c r="S233" s="44">
        <v>4.2741999999999997E-3</v>
      </c>
      <c r="T233" s="44">
        <v>0</v>
      </c>
      <c r="U233" s="44">
        <v>4.2741999999999997E-3</v>
      </c>
      <c r="V233" s="44">
        <v>3.8467441083960001E-3</v>
      </c>
      <c r="W233" s="44">
        <v>-4.6160929300749997E-4</v>
      </c>
      <c r="X233" s="45">
        <v>3.3851348153884999E-3</v>
      </c>
      <c r="Y233" s="30">
        <f t="shared" si="6"/>
        <v>5.0777530006127565E-4</v>
      </c>
      <c r="Z233" s="30">
        <f t="shared" si="7"/>
        <v>2.8773595153272244E-3</v>
      </c>
    </row>
    <row r="234" spans="1:26" ht="12.95" customHeight="1">
      <c r="A234" s="41" t="s">
        <v>62</v>
      </c>
      <c r="B234" s="41" t="s">
        <v>552</v>
      </c>
      <c r="C234" s="41" t="s">
        <v>60</v>
      </c>
      <c r="D234" s="41" t="s">
        <v>850</v>
      </c>
      <c r="E234" s="41" t="s">
        <v>808</v>
      </c>
      <c r="G234" s="41" t="s">
        <v>552</v>
      </c>
      <c r="J234" s="41" t="s">
        <v>809</v>
      </c>
      <c r="K234" s="41" t="s">
        <v>64</v>
      </c>
      <c r="L234" s="41" t="s">
        <v>810</v>
      </c>
      <c r="N234" s="41" t="s">
        <v>811</v>
      </c>
      <c r="O234" s="42">
        <v>0</v>
      </c>
      <c r="P234" s="43">
        <v>2</v>
      </c>
      <c r="Q234" s="43">
        <v>0</v>
      </c>
      <c r="R234" s="43">
        <v>2</v>
      </c>
      <c r="S234" s="44">
        <v>2.31E-3</v>
      </c>
      <c r="T234" s="44">
        <v>0</v>
      </c>
      <c r="U234" s="44">
        <v>2.31E-3</v>
      </c>
      <c r="V234" s="44">
        <v>2.0790000000000001E-3</v>
      </c>
      <c r="W234" s="44">
        <v>-2.4948E-4</v>
      </c>
      <c r="X234" s="45">
        <v>1.8295200000000001E-3</v>
      </c>
      <c r="Y234" s="30">
        <f t="shared" si="6"/>
        <v>2.7443074430744309E-4</v>
      </c>
      <c r="Z234" s="30">
        <f t="shared" si="7"/>
        <v>1.5550892556925569E-3</v>
      </c>
    </row>
    <row r="235" spans="1:26" ht="12.95" customHeight="1">
      <c r="A235" s="41" t="s">
        <v>62</v>
      </c>
      <c r="B235" s="41" t="s">
        <v>552</v>
      </c>
      <c r="C235" s="41" t="s">
        <v>60</v>
      </c>
      <c r="D235" s="41" t="s">
        <v>850</v>
      </c>
      <c r="E235" s="41" t="s">
        <v>808</v>
      </c>
      <c r="G235" s="41" t="s">
        <v>552</v>
      </c>
      <c r="J235" s="41" t="s">
        <v>809</v>
      </c>
      <c r="K235" s="41" t="s">
        <v>70</v>
      </c>
      <c r="L235" s="41" t="s">
        <v>810</v>
      </c>
      <c r="N235" s="41" t="s">
        <v>811</v>
      </c>
      <c r="O235" s="42">
        <v>0</v>
      </c>
      <c r="P235" s="43">
        <v>1</v>
      </c>
      <c r="Q235" s="43">
        <v>0</v>
      </c>
      <c r="R235" s="43">
        <v>1</v>
      </c>
      <c r="S235" s="44">
        <v>4.8300000000000001E-3</v>
      </c>
      <c r="T235" s="44">
        <v>0</v>
      </c>
      <c r="U235" s="44">
        <v>4.8300000000000001E-3</v>
      </c>
      <c r="V235" s="44">
        <v>4.3470000000000002E-3</v>
      </c>
      <c r="W235" s="44">
        <v>-5.2163999999999997E-4</v>
      </c>
      <c r="X235" s="45">
        <v>3.8253599999999999E-3</v>
      </c>
      <c r="Y235" s="30">
        <f t="shared" si="6"/>
        <v>5.7380973809738095E-4</v>
      </c>
      <c r="Z235" s="30">
        <f t="shared" si="7"/>
        <v>3.2515502619026191E-3</v>
      </c>
    </row>
    <row r="236" spans="1:26" ht="12.95" customHeight="1">
      <c r="A236" s="41" t="s">
        <v>62</v>
      </c>
      <c r="B236" s="41" t="s">
        <v>550</v>
      </c>
      <c r="C236" s="41" t="s">
        <v>60</v>
      </c>
      <c r="D236" s="41" t="s">
        <v>851</v>
      </c>
      <c r="E236" s="41" t="s">
        <v>808</v>
      </c>
      <c r="G236" s="41" t="s">
        <v>550</v>
      </c>
      <c r="J236" s="41" t="s">
        <v>809</v>
      </c>
      <c r="K236" s="41" t="s">
        <v>64</v>
      </c>
      <c r="L236" s="41" t="s">
        <v>810</v>
      </c>
      <c r="N236" s="41" t="s">
        <v>811</v>
      </c>
      <c r="O236" s="42">
        <v>0</v>
      </c>
      <c r="P236" s="43">
        <v>3</v>
      </c>
      <c r="Q236" s="43">
        <v>0</v>
      </c>
      <c r="R236" s="43">
        <v>3</v>
      </c>
      <c r="S236" s="44">
        <v>3.4292999999999997E-3</v>
      </c>
      <c r="T236" s="44">
        <v>0</v>
      </c>
      <c r="U236" s="44">
        <v>3.4292999999999997E-3</v>
      </c>
      <c r="V236" s="44">
        <v>3.0869936999999999E-3</v>
      </c>
      <c r="W236" s="44">
        <v>-3.7043924399999997E-4</v>
      </c>
      <c r="X236" s="45">
        <v>2.7165544559999998E-3</v>
      </c>
      <c r="Y236" s="30">
        <f t="shared" si="6"/>
        <v>4.0748724327243269E-4</v>
      </c>
      <c r="Z236" s="30">
        <f t="shared" si="7"/>
        <v>2.309067212727567E-3</v>
      </c>
    </row>
    <row r="237" spans="1:26" ht="12.95" customHeight="1">
      <c r="A237" s="41" t="s">
        <v>62</v>
      </c>
      <c r="B237" s="41" t="s">
        <v>841</v>
      </c>
      <c r="C237" s="41" t="s">
        <v>60</v>
      </c>
      <c r="D237" s="41" t="s">
        <v>842</v>
      </c>
      <c r="E237" s="41" t="s">
        <v>808</v>
      </c>
      <c r="G237" s="41" t="s">
        <v>841</v>
      </c>
      <c r="J237" s="41" t="s">
        <v>809</v>
      </c>
      <c r="K237" s="41" t="s">
        <v>64</v>
      </c>
      <c r="L237" s="41" t="s">
        <v>810</v>
      </c>
      <c r="N237" s="41" t="s">
        <v>811</v>
      </c>
      <c r="O237" s="42">
        <v>0</v>
      </c>
      <c r="P237" s="43">
        <v>3</v>
      </c>
      <c r="Q237" s="43">
        <v>0</v>
      </c>
      <c r="R237" s="43">
        <v>3</v>
      </c>
      <c r="S237" s="44">
        <v>2.205E-2</v>
      </c>
      <c r="T237" s="44">
        <v>0</v>
      </c>
      <c r="U237" s="44">
        <v>2.205E-2</v>
      </c>
      <c r="V237" s="44">
        <v>1.9844999999999998E-2</v>
      </c>
      <c r="W237" s="44">
        <v>-2.3814000000000001E-3</v>
      </c>
      <c r="X237" s="45">
        <v>1.7463599999999999E-2</v>
      </c>
      <c r="Y237" s="30">
        <f t="shared" si="6"/>
        <v>2.6195661956619565E-3</v>
      </c>
      <c r="Z237" s="30">
        <f t="shared" si="7"/>
        <v>1.4844033804338044E-2</v>
      </c>
    </row>
    <row r="238" spans="1:26" ht="12.95" customHeight="1">
      <c r="A238" s="41" t="s">
        <v>62</v>
      </c>
      <c r="B238" s="41" t="s">
        <v>841</v>
      </c>
      <c r="C238" s="41" t="s">
        <v>60</v>
      </c>
      <c r="D238" s="41" t="s">
        <v>842</v>
      </c>
      <c r="E238" s="41" t="s">
        <v>808</v>
      </c>
      <c r="G238" s="41" t="s">
        <v>841</v>
      </c>
      <c r="J238" s="41" t="s">
        <v>809</v>
      </c>
      <c r="K238" s="41" t="s">
        <v>74</v>
      </c>
      <c r="L238" s="41" t="s">
        <v>810</v>
      </c>
      <c r="N238" s="41" t="s">
        <v>811</v>
      </c>
      <c r="O238" s="42">
        <v>0</v>
      </c>
      <c r="P238" s="43">
        <v>2</v>
      </c>
      <c r="Q238" s="43">
        <v>0</v>
      </c>
      <c r="R238" s="43">
        <v>2</v>
      </c>
      <c r="S238" s="44">
        <v>4.4800000000000005E-3</v>
      </c>
      <c r="T238" s="44">
        <v>0</v>
      </c>
      <c r="U238" s="44">
        <v>4.4800000000000005E-3</v>
      </c>
      <c r="V238" s="44">
        <v>4.032E-3</v>
      </c>
      <c r="W238" s="44">
        <v>-4.8384000000000003E-4</v>
      </c>
      <c r="X238" s="45">
        <v>3.5481600000000003E-3</v>
      </c>
      <c r="Y238" s="30">
        <f t="shared" si="6"/>
        <v>5.3222932229322298E-4</v>
      </c>
      <c r="Z238" s="30">
        <f t="shared" si="7"/>
        <v>3.0159306777067774E-3</v>
      </c>
    </row>
    <row r="239" spans="1:26" ht="12.95" customHeight="1">
      <c r="A239" s="41" t="s">
        <v>62</v>
      </c>
      <c r="B239" s="41" t="s">
        <v>841</v>
      </c>
      <c r="C239" s="41" t="s">
        <v>60</v>
      </c>
      <c r="D239" s="41" t="s">
        <v>842</v>
      </c>
      <c r="E239" s="41" t="s">
        <v>808</v>
      </c>
      <c r="G239" s="41" t="s">
        <v>841</v>
      </c>
      <c r="J239" s="41" t="s">
        <v>809</v>
      </c>
      <c r="K239" s="41" t="s">
        <v>64</v>
      </c>
      <c r="L239" s="41" t="s">
        <v>810</v>
      </c>
      <c r="N239" s="41" t="s">
        <v>811</v>
      </c>
      <c r="O239" s="42">
        <v>0</v>
      </c>
      <c r="P239" s="43">
        <v>1</v>
      </c>
      <c r="Q239" s="43">
        <v>0</v>
      </c>
      <c r="R239" s="43">
        <v>1</v>
      </c>
      <c r="S239" s="44">
        <v>7.6300000000000005E-3</v>
      </c>
      <c r="T239" s="44">
        <v>0</v>
      </c>
      <c r="U239" s="44">
        <v>7.6300000000000005E-3</v>
      </c>
      <c r="V239" s="44">
        <v>6.8669999999999998E-3</v>
      </c>
      <c r="W239" s="44">
        <v>-8.2404000000000006E-4</v>
      </c>
      <c r="X239" s="45">
        <v>6.04296E-3</v>
      </c>
      <c r="Y239" s="30">
        <f t="shared" si="6"/>
        <v>9.0645306453064536E-4</v>
      </c>
      <c r="Z239" s="30">
        <f t="shared" si="7"/>
        <v>5.1365069354693546E-3</v>
      </c>
    </row>
    <row r="240" spans="1:26" ht="12.95" customHeight="1">
      <c r="A240" s="41" t="s">
        <v>62</v>
      </c>
      <c r="B240" s="41" t="s">
        <v>841</v>
      </c>
      <c r="C240" s="41" t="s">
        <v>60</v>
      </c>
      <c r="D240" s="41" t="s">
        <v>842</v>
      </c>
      <c r="E240" s="41" t="s">
        <v>808</v>
      </c>
      <c r="G240" s="41" t="s">
        <v>841</v>
      </c>
      <c r="J240" s="41" t="s">
        <v>809</v>
      </c>
      <c r="K240" s="41" t="s">
        <v>74</v>
      </c>
      <c r="L240" s="41" t="s">
        <v>810</v>
      </c>
      <c r="N240" s="41" t="s">
        <v>811</v>
      </c>
      <c r="O240" s="42">
        <v>0</v>
      </c>
      <c r="P240" s="43">
        <v>5</v>
      </c>
      <c r="Q240" s="43">
        <v>0</v>
      </c>
      <c r="R240" s="43">
        <v>5</v>
      </c>
      <c r="S240" s="44">
        <v>2.4010000000000004E-2</v>
      </c>
      <c r="T240" s="44">
        <v>0</v>
      </c>
      <c r="U240" s="44">
        <v>2.4010000000000004E-2</v>
      </c>
      <c r="V240" s="44">
        <v>2.1609E-2</v>
      </c>
      <c r="W240" s="44">
        <v>-2.5930800000000002E-3</v>
      </c>
      <c r="X240" s="45">
        <v>1.9015920000000002E-2</v>
      </c>
      <c r="Y240" s="30">
        <f t="shared" si="6"/>
        <v>2.852416524165242E-3</v>
      </c>
      <c r="Z240" s="30">
        <f t="shared" si="7"/>
        <v>1.616350347583476E-2</v>
      </c>
    </row>
    <row r="241" spans="1:26" ht="12.95" customHeight="1">
      <c r="A241" s="41" t="s">
        <v>62</v>
      </c>
      <c r="B241" s="41" t="s">
        <v>841</v>
      </c>
      <c r="C241" s="41" t="s">
        <v>60</v>
      </c>
      <c r="D241" s="41" t="s">
        <v>842</v>
      </c>
      <c r="E241" s="41" t="s">
        <v>808</v>
      </c>
      <c r="G241" s="41" t="s">
        <v>841</v>
      </c>
      <c r="J241" s="41" t="s">
        <v>809</v>
      </c>
      <c r="K241" s="41" t="s">
        <v>74</v>
      </c>
      <c r="L241" s="41" t="s">
        <v>810</v>
      </c>
      <c r="N241" s="41" t="s">
        <v>811</v>
      </c>
      <c r="O241" s="42">
        <v>0</v>
      </c>
      <c r="P241" s="43">
        <v>1</v>
      </c>
      <c r="Q241" s="43">
        <v>0</v>
      </c>
      <c r="R241" s="43">
        <v>1</v>
      </c>
      <c r="S241" s="44">
        <v>8.4000000000000003E-4</v>
      </c>
      <c r="T241" s="44">
        <v>0</v>
      </c>
      <c r="U241" s="44">
        <v>8.4000000000000003E-4</v>
      </c>
      <c r="V241" s="44">
        <v>7.5599999999999994E-4</v>
      </c>
      <c r="W241" s="44">
        <v>-9.0719999999999999E-5</v>
      </c>
      <c r="X241" s="45">
        <v>6.6527999999999997E-4</v>
      </c>
      <c r="Y241" s="30">
        <f t="shared" si="6"/>
        <v>9.9792997929979302E-5</v>
      </c>
      <c r="Z241" s="30">
        <f t="shared" si="7"/>
        <v>5.6548700207002063E-4</v>
      </c>
    </row>
    <row r="242" spans="1:26" ht="12.95" customHeight="1">
      <c r="A242" s="41" t="s">
        <v>62</v>
      </c>
      <c r="B242" s="41" t="s">
        <v>533</v>
      </c>
      <c r="C242" s="41" t="s">
        <v>60</v>
      </c>
      <c r="D242" s="41" t="s">
        <v>852</v>
      </c>
      <c r="E242" s="41" t="s">
        <v>808</v>
      </c>
      <c r="G242" s="41" t="s">
        <v>533</v>
      </c>
      <c r="J242" s="41" t="s">
        <v>809</v>
      </c>
      <c r="K242" s="41" t="s">
        <v>819</v>
      </c>
      <c r="L242" s="41" t="s">
        <v>810</v>
      </c>
      <c r="N242" s="41" t="s">
        <v>811</v>
      </c>
      <c r="O242" s="42">
        <v>0</v>
      </c>
      <c r="P242" s="43">
        <v>2</v>
      </c>
      <c r="Q242" s="43">
        <v>0</v>
      </c>
      <c r="R242" s="43">
        <v>2</v>
      </c>
      <c r="S242" s="44">
        <v>2.1000000000000001E-4</v>
      </c>
      <c r="T242" s="44">
        <v>0</v>
      </c>
      <c r="U242" s="44">
        <v>2.1000000000000001E-4</v>
      </c>
      <c r="V242" s="44">
        <v>1.8899999999999999E-4</v>
      </c>
      <c r="W242" s="44">
        <v>-2.268E-5</v>
      </c>
      <c r="X242" s="45">
        <v>1.6631999999999999E-4</v>
      </c>
      <c r="Y242" s="30">
        <f t="shared" si="6"/>
        <v>2.4948249482494826E-5</v>
      </c>
      <c r="Z242" s="30">
        <f t="shared" si="7"/>
        <v>1.4137175051750516E-4</v>
      </c>
    </row>
    <row r="243" spans="1:26" ht="12.95" customHeight="1">
      <c r="A243" s="41" t="s">
        <v>62</v>
      </c>
      <c r="B243" s="41" t="s">
        <v>533</v>
      </c>
      <c r="C243" s="41" t="s">
        <v>60</v>
      </c>
      <c r="D243" s="41" t="s">
        <v>852</v>
      </c>
      <c r="E243" s="41" t="s">
        <v>808</v>
      </c>
      <c r="G243" s="41" t="s">
        <v>533</v>
      </c>
      <c r="J243" s="41" t="s">
        <v>809</v>
      </c>
      <c r="K243" s="41" t="s">
        <v>64</v>
      </c>
      <c r="L243" s="41" t="s">
        <v>810</v>
      </c>
      <c r="N243" s="41" t="s">
        <v>811</v>
      </c>
      <c r="O243" s="42">
        <v>0</v>
      </c>
      <c r="P243" s="43">
        <v>1</v>
      </c>
      <c r="Q243" s="43">
        <v>0</v>
      </c>
      <c r="R243" s="43">
        <v>1</v>
      </c>
      <c r="S243" s="44">
        <v>1.1200000000000001E-3</v>
      </c>
      <c r="T243" s="44">
        <v>0</v>
      </c>
      <c r="U243" s="44">
        <v>1.1200000000000001E-3</v>
      </c>
      <c r="V243" s="44">
        <v>1.008E-3</v>
      </c>
      <c r="W243" s="44">
        <v>-1.2096000000000001E-4</v>
      </c>
      <c r="X243" s="45">
        <v>8.8704000000000007E-4</v>
      </c>
      <c r="Y243" s="30">
        <f t="shared" si="6"/>
        <v>1.3305733057330575E-4</v>
      </c>
      <c r="Z243" s="30">
        <f t="shared" si="7"/>
        <v>7.5398266942669435E-4</v>
      </c>
    </row>
    <row r="244" spans="1:26" ht="12.95" customHeight="1">
      <c r="A244" s="41" t="s">
        <v>62</v>
      </c>
      <c r="B244" s="41" t="s">
        <v>550</v>
      </c>
      <c r="C244" s="41" t="s">
        <v>60</v>
      </c>
      <c r="D244" s="41" t="s">
        <v>851</v>
      </c>
      <c r="E244" s="41" t="s">
        <v>808</v>
      </c>
      <c r="G244" s="41" t="s">
        <v>550</v>
      </c>
      <c r="J244" s="41" t="s">
        <v>814</v>
      </c>
      <c r="K244" s="41" t="s">
        <v>836</v>
      </c>
      <c r="L244" s="41" t="s">
        <v>810</v>
      </c>
      <c r="N244" s="41" t="s">
        <v>811</v>
      </c>
      <c r="O244" s="42">
        <v>0</v>
      </c>
      <c r="P244" s="43">
        <v>1</v>
      </c>
      <c r="Q244" s="43">
        <v>0</v>
      </c>
      <c r="R244" s="43">
        <v>1</v>
      </c>
      <c r="S244" s="44">
        <v>2.4878000000000001E-3</v>
      </c>
      <c r="T244" s="44">
        <v>0</v>
      </c>
      <c r="U244" s="44">
        <v>2.4878000000000001E-3</v>
      </c>
      <c r="V244" s="44">
        <v>2.2392504634541999E-3</v>
      </c>
      <c r="W244" s="44">
        <v>-2.6871005561450001E-4</v>
      </c>
      <c r="X244" s="45">
        <v>1.9705404078397002E-3</v>
      </c>
      <c r="Y244" s="30">
        <f t="shared" si="6"/>
        <v>2.9558401701612521E-4</v>
      </c>
      <c r="Z244" s="30">
        <f t="shared" si="7"/>
        <v>1.6749563908235749E-3</v>
      </c>
    </row>
    <row r="245" spans="1:26" ht="12.95" customHeight="1">
      <c r="A245" s="41" t="s">
        <v>62</v>
      </c>
      <c r="B245" s="41" t="s">
        <v>560</v>
      </c>
      <c r="C245" s="41" t="s">
        <v>60</v>
      </c>
      <c r="D245" s="41" t="s">
        <v>561</v>
      </c>
      <c r="E245" s="41" t="s">
        <v>808</v>
      </c>
      <c r="G245" s="41" t="s">
        <v>560</v>
      </c>
      <c r="J245" s="41" t="s">
        <v>809</v>
      </c>
      <c r="K245" s="41" t="s">
        <v>138</v>
      </c>
      <c r="L245" s="41" t="s">
        <v>810</v>
      </c>
      <c r="N245" s="41" t="s">
        <v>811</v>
      </c>
      <c r="O245" s="42">
        <v>0</v>
      </c>
      <c r="P245" s="43">
        <v>1</v>
      </c>
      <c r="Q245" s="43">
        <v>0</v>
      </c>
      <c r="R245" s="43">
        <v>1</v>
      </c>
      <c r="S245" s="44">
        <v>5.1100000000000008E-3</v>
      </c>
      <c r="T245" s="44">
        <v>0</v>
      </c>
      <c r="U245" s="44">
        <v>5.1100000000000008E-3</v>
      </c>
      <c r="V245" s="44">
        <v>4.5989999999999998E-3</v>
      </c>
      <c r="W245" s="44">
        <v>-5.5188000000000004E-4</v>
      </c>
      <c r="X245" s="45">
        <v>4.0471200000000004E-3</v>
      </c>
      <c r="Y245" s="30">
        <f t="shared" si="6"/>
        <v>6.0707407074070744E-4</v>
      </c>
      <c r="Z245" s="30">
        <f t="shared" si="7"/>
        <v>3.4400459292592929E-3</v>
      </c>
    </row>
    <row r="246" spans="1:26" ht="12.95" customHeight="1">
      <c r="A246" s="41" t="s">
        <v>62</v>
      </c>
      <c r="B246" s="41" t="s">
        <v>841</v>
      </c>
      <c r="C246" s="41" t="s">
        <v>60</v>
      </c>
      <c r="D246" s="41" t="s">
        <v>842</v>
      </c>
      <c r="E246" s="41" t="s">
        <v>808</v>
      </c>
      <c r="G246" s="41" t="s">
        <v>841</v>
      </c>
      <c r="J246" s="41" t="s">
        <v>853</v>
      </c>
      <c r="K246" s="41" t="s">
        <v>70</v>
      </c>
      <c r="L246" s="41" t="s">
        <v>810</v>
      </c>
      <c r="N246" s="41" t="s">
        <v>811</v>
      </c>
      <c r="O246" s="42">
        <v>0</v>
      </c>
      <c r="P246" s="43">
        <v>1</v>
      </c>
      <c r="Q246" s="43">
        <v>0</v>
      </c>
      <c r="R246" s="43">
        <v>1</v>
      </c>
      <c r="S246" s="44">
        <v>4.1229999999999999E-4</v>
      </c>
      <c r="T246" s="44">
        <v>0</v>
      </c>
      <c r="U246" s="44">
        <v>4.1229999999999999E-4</v>
      </c>
      <c r="V246" s="44">
        <v>3.7123559898180001E-4</v>
      </c>
      <c r="W246" s="44">
        <v>-4.4548271877799998E-5</v>
      </c>
      <c r="X246" s="45">
        <v>3.2668732710400001E-4</v>
      </c>
      <c r="Y246" s="30">
        <f t="shared" si="6"/>
        <v>4.9003589101491016E-5</v>
      </c>
      <c r="Z246" s="30">
        <f t="shared" si="7"/>
        <v>2.7768373800250902E-4</v>
      </c>
    </row>
    <row r="247" spans="1:26" ht="12.95" customHeight="1">
      <c r="A247" s="41" t="s">
        <v>62</v>
      </c>
      <c r="B247" s="41" t="s">
        <v>833</v>
      </c>
      <c r="C247" s="41" t="s">
        <v>60</v>
      </c>
      <c r="D247" s="41" t="s">
        <v>834</v>
      </c>
      <c r="E247" s="41" t="s">
        <v>808</v>
      </c>
      <c r="G247" s="41" t="s">
        <v>833</v>
      </c>
      <c r="J247" s="41" t="s">
        <v>853</v>
      </c>
      <c r="K247" s="41" t="s">
        <v>70</v>
      </c>
      <c r="L247" s="41" t="s">
        <v>810</v>
      </c>
      <c r="N247" s="41" t="s">
        <v>811</v>
      </c>
      <c r="O247" s="42">
        <v>0</v>
      </c>
      <c r="P247" s="43">
        <v>1</v>
      </c>
      <c r="Q247" s="43">
        <v>0</v>
      </c>
      <c r="R247" s="43">
        <v>1</v>
      </c>
      <c r="S247" s="44">
        <v>4.1229999999999999E-4</v>
      </c>
      <c r="T247" s="44">
        <v>0</v>
      </c>
      <c r="U247" s="44">
        <v>4.1229999999999999E-4</v>
      </c>
      <c r="V247" s="44">
        <v>3.7123559898180001E-4</v>
      </c>
      <c r="W247" s="44">
        <v>-4.4548271877799998E-5</v>
      </c>
      <c r="X247" s="45">
        <v>3.2668732710400001E-4</v>
      </c>
      <c r="Y247" s="30">
        <f t="shared" si="6"/>
        <v>4.9003589101491016E-5</v>
      </c>
      <c r="Z247" s="30">
        <f t="shared" si="7"/>
        <v>2.7768373800250902E-4</v>
      </c>
    </row>
    <row r="248" spans="1:26" ht="12.95" customHeight="1">
      <c r="A248" s="41" t="s">
        <v>62</v>
      </c>
      <c r="B248" s="41" t="s">
        <v>806</v>
      </c>
      <c r="C248" s="41" t="s">
        <v>60</v>
      </c>
      <c r="D248" s="41" t="s">
        <v>807</v>
      </c>
      <c r="E248" s="41" t="s">
        <v>808</v>
      </c>
      <c r="G248" s="41" t="s">
        <v>806</v>
      </c>
      <c r="J248" s="41" t="s">
        <v>854</v>
      </c>
      <c r="K248" s="41" t="s">
        <v>650</v>
      </c>
      <c r="L248" s="41" t="s">
        <v>810</v>
      </c>
      <c r="N248" s="41" t="s">
        <v>811</v>
      </c>
      <c r="O248" s="42">
        <v>0</v>
      </c>
      <c r="P248" s="43">
        <v>3</v>
      </c>
      <c r="Q248" s="43">
        <v>0</v>
      </c>
      <c r="R248" s="43">
        <v>3</v>
      </c>
      <c r="S248" s="44">
        <v>2.6669999999999997E-3</v>
      </c>
      <c r="T248" s="44">
        <v>0</v>
      </c>
      <c r="U248" s="44">
        <v>2.6669999999999997E-3</v>
      </c>
      <c r="V248" s="44">
        <v>2.4005095417386998E-3</v>
      </c>
      <c r="W248" s="44">
        <v>-2.8806114500860001E-4</v>
      </c>
      <c r="X248" s="45">
        <v>2.1124483967301E-3</v>
      </c>
      <c r="Y248" s="30">
        <f t="shared" si="6"/>
        <v>3.1687042821379712E-4</v>
      </c>
      <c r="Z248" s="30">
        <f t="shared" si="7"/>
        <v>1.7955779685163028E-3</v>
      </c>
    </row>
    <row r="249" spans="1:26" ht="12.95" customHeight="1">
      <c r="A249" s="41" t="s">
        <v>62</v>
      </c>
      <c r="B249" s="41" t="s">
        <v>569</v>
      </c>
      <c r="C249" s="41" t="s">
        <v>60</v>
      </c>
      <c r="D249" s="41" t="s">
        <v>570</v>
      </c>
      <c r="E249" s="41" t="s">
        <v>808</v>
      </c>
      <c r="G249" s="41" t="s">
        <v>569</v>
      </c>
      <c r="J249" s="41" t="s">
        <v>809</v>
      </c>
      <c r="K249" s="41" t="s">
        <v>138</v>
      </c>
      <c r="L249" s="41" t="s">
        <v>810</v>
      </c>
      <c r="N249" s="41" t="s">
        <v>811</v>
      </c>
      <c r="O249" s="42">
        <v>0</v>
      </c>
      <c r="P249" s="43">
        <v>1</v>
      </c>
      <c r="Q249" s="43">
        <v>0</v>
      </c>
      <c r="R249" s="43">
        <v>1</v>
      </c>
      <c r="S249" s="44">
        <v>5.1100000000000008E-3</v>
      </c>
      <c r="T249" s="44">
        <v>0</v>
      </c>
      <c r="U249" s="44">
        <v>5.1100000000000008E-3</v>
      </c>
      <c r="V249" s="44">
        <v>4.5989999999999998E-3</v>
      </c>
      <c r="W249" s="44">
        <v>-5.5188000000000004E-4</v>
      </c>
      <c r="X249" s="45">
        <v>4.0471200000000004E-3</v>
      </c>
      <c r="Y249" s="30">
        <f t="shared" si="6"/>
        <v>6.0707407074070744E-4</v>
      </c>
      <c r="Z249" s="30">
        <f t="shared" si="7"/>
        <v>3.4400459292592929E-3</v>
      </c>
    </row>
    <row r="250" spans="1:26" ht="12.95" customHeight="1">
      <c r="A250" s="41" t="s">
        <v>62</v>
      </c>
      <c r="B250" s="41" t="s">
        <v>531</v>
      </c>
      <c r="C250" s="41" t="s">
        <v>60</v>
      </c>
      <c r="D250" s="41" t="s">
        <v>855</v>
      </c>
      <c r="E250" s="41" t="s">
        <v>808</v>
      </c>
      <c r="G250" s="41" t="s">
        <v>531</v>
      </c>
      <c r="J250" s="41" t="s">
        <v>809</v>
      </c>
      <c r="K250" s="41" t="s">
        <v>64</v>
      </c>
      <c r="L250" s="41" t="s">
        <v>810</v>
      </c>
      <c r="N250" s="41" t="s">
        <v>811</v>
      </c>
      <c r="O250" s="42">
        <v>0</v>
      </c>
      <c r="P250" s="43">
        <v>3</v>
      </c>
      <c r="Q250" s="43">
        <v>0</v>
      </c>
      <c r="R250" s="43">
        <v>3</v>
      </c>
      <c r="S250" s="44">
        <v>3.4292999999999997E-3</v>
      </c>
      <c r="T250" s="44">
        <v>0</v>
      </c>
      <c r="U250" s="44">
        <v>3.4292999999999997E-3</v>
      </c>
      <c r="V250" s="44">
        <v>3.0869936999999999E-3</v>
      </c>
      <c r="W250" s="44">
        <v>-3.7043924399999997E-4</v>
      </c>
      <c r="X250" s="45">
        <v>2.7165544559999998E-3</v>
      </c>
      <c r="Y250" s="30">
        <f t="shared" si="6"/>
        <v>4.0748724327243269E-4</v>
      </c>
      <c r="Z250" s="30">
        <f t="shared" si="7"/>
        <v>2.309067212727567E-3</v>
      </c>
    </row>
    <row r="251" spans="1:26" ht="12.95" customHeight="1">
      <c r="A251" s="41" t="s">
        <v>62</v>
      </c>
      <c r="B251" s="41" t="s">
        <v>531</v>
      </c>
      <c r="C251" s="41" t="s">
        <v>60</v>
      </c>
      <c r="D251" s="41" t="s">
        <v>855</v>
      </c>
      <c r="E251" s="41" t="s">
        <v>808</v>
      </c>
      <c r="G251" s="41" t="s">
        <v>531</v>
      </c>
      <c r="J251" s="41" t="s">
        <v>809</v>
      </c>
      <c r="K251" s="41" t="s">
        <v>64</v>
      </c>
      <c r="L251" s="41" t="s">
        <v>810</v>
      </c>
      <c r="N251" s="41" t="s">
        <v>811</v>
      </c>
      <c r="O251" s="42">
        <v>0</v>
      </c>
      <c r="P251" s="43">
        <v>1</v>
      </c>
      <c r="Q251" s="43">
        <v>0</v>
      </c>
      <c r="R251" s="43">
        <v>1</v>
      </c>
      <c r="S251" s="44">
        <v>7.6300000000000005E-3</v>
      </c>
      <c r="T251" s="44">
        <v>0</v>
      </c>
      <c r="U251" s="44">
        <v>7.6300000000000005E-3</v>
      </c>
      <c r="V251" s="44">
        <v>6.8669999999999998E-3</v>
      </c>
      <c r="W251" s="44">
        <v>-8.2404000000000006E-4</v>
      </c>
      <c r="X251" s="45">
        <v>6.04296E-3</v>
      </c>
      <c r="Y251" s="30">
        <f t="shared" si="6"/>
        <v>9.0645306453064536E-4</v>
      </c>
      <c r="Z251" s="30">
        <f t="shared" si="7"/>
        <v>5.1365069354693546E-3</v>
      </c>
    </row>
    <row r="252" spans="1:26" ht="12.95" customHeight="1">
      <c r="A252" s="41" t="s">
        <v>62</v>
      </c>
      <c r="B252" s="41" t="s">
        <v>820</v>
      </c>
      <c r="C252" s="41" t="s">
        <v>60</v>
      </c>
      <c r="D252" s="41" t="s">
        <v>61</v>
      </c>
      <c r="E252" s="41" t="s">
        <v>808</v>
      </c>
      <c r="G252" s="41" t="s">
        <v>820</v>
      </c>
      <c r="J252" s="41" t="s">
        <v>856</v>
      </c>
      <c r="K252" s="41" t="s">
        <v>122</v>
      </c>
      <c r="L252" s="41" t="s">
        <v>810</v>
      </c>
      <c r="N252" s="41" t="s">
        <v>811</v>
      </c>
      <c r="O252" s="42">
        <v>0</v>
      </c>
      <c r="P252" s="43">
        <v>1</v>
      </c>
      <c r="Q252" s="43">
        <v>0</v>
      </c>
      <c r="R252" s="43">
        <v>1</v>
      </c>
      <c r="S252" s="44">
        <v>2.0498799999999998E-2</v>
      </c>
      <c r="T252" s="44">
        <v>0</v>
      </c>
      <c r="U252" s="44">
        <v>2.0498799999999998E-2</v>
      </c>
      <c r="V252" s="44">
        <v>1.84486082774175E-2</v>
      </c>
      <c r="W252" s="44">
        <v>-2.2138329932901001E-3</v>
      </c>
      <c r="X252" s="45">
        <v>1.6234775284127399E-2</v>
      </c>
      <c r="Y252" s="30">
        <f t="shared" si="6"/>
        <v>2.4352406450255603E-3</v>
      </c>
      <c r="Z252" s="30">
        <f t="shared" si="7"/>
        <v>1.3799534639101838E-2</v>
      </c>
    </row>
    <row r="253" spans="1:26" ht="12.95" customHeight="1">
      <c r="A253" s="41" t="s">
        <v>62</v>
      </c>
      <c r="B253" s="41" t="s">
        <v>567</v>
      </c>
      <c r="C253" s="41" t="s">
        <v>60</v>
      </c>
      <c r="D253" s="41" t="s">
        <v>568</v>
      </c>
      <c r="E253" s="41" t="s">
        <v>808</v>
      </c>
      <c r="G253" s="41" t="s">
        <v>567</v>
      </c>
      <c r="J253" s="41" t="s">
        <v>809</v>
      </c>
      <c r="K253" s="41" t="s">
        <v>138</v>
      </c>
      <c r="L253" s="41" t="s">
        <v>810</v>
      </c>
      <c r="N253" s="41" t="s">
        <v>811</v>
      </c>
      <c r="O253" s="42">
        <v>0</v>
      </c>
      <c r="P253" s="43">
        <v>1</v>
      </c>
      <c r="Q253" s="43">
        <v>0</v>
      </c>
      <c r="R253" s="43">
        <v>1</v>
      </c>
      <c r="S253" s="44">
        <v>5.6000000000000006E-4</v>
      </c>
      <c r="T253" s="44">
        <v>0</v>
      </c>
      <c r="U253" s="44">
        <v>5.6000000000000006E-4</v>
      </c>
      <c r="V253" s="44">
        <v>5.04E-4</v>
      </c>
      <c r="W253" s="44">
        <v>-6.0480000000000004E-5</v>
      </c>
      <c r="X253" s="45">
        <v>4.4352000000000004E-4</v>
      </c>
      <c r="Y253" s="30">
        <f t="shared" si="6"/>
        <v>6.6528665286652873E-5</v>
      </c>
      <c r="Z253" s="30">
        <f t="shared" si="7"/>
        <v>3.7699133471334718E-4</v>
      </c>
    </row>
    <row r="254" spans="1:26" ht="12.95" customHeight="1">
      <c r="A254" s="41" t="s">
        <v>62</v>
      </c>
      <c r="B254" s="41" t="s">
        <v>57</v>
      </c>
      <c r="C254" s="41" t="s">
        <v>60</v>
      </c>
      <c r="D254" s="41" t="s">
        <v>857</v>
      </c>
      <c r="E254" s="41" t="s">
        <v>808</v>
      </c>
      <c r="G254" s="41" t="s">
        <v>57</v>
      </c>
      <c r="I254" s="41" t="s">
        <v>858</v>
      </c>
      <c r="J254" s="41" t="s">
        <v>859</v>
      </c>
      <c r="K254" s="41" t="s">
        <v>621</v>
      </c>
      <c r="L254" s="41" t="s">
        <v>810</v>
      </c>
      <c r="M254" s="41" t="s">
        <v>810</v>
      </c>
      <c r="P254" s="43">
        <v>1</v>
      </c>
      <c r="Q254" s="43">
        <v>0</v>
      </c>
      <c r="R254" s="43">
        <v>1</v>
      </c>
      <c r="S254" s="44">
        <v>4.4548000000000001E-3</v>
      </c>
      <c r="T254" s="44">
        <v>0</v>
      </c>
      <c r="U254" s="44">
        <v>4.4548000000000001E-3</v>
      </c>
      <c r="V254" s="44">
        <v>4.4548000000000001E-3</v>
      </c>
      <c r="W254" s="44">
        <v>-5.3457600000000004E-4</v>
      </c>
      <c r="X254" s="45">
        <v>3.9202239999999999E-3</v>
      </c>
      <c r="Y254" s="30">
        <f t="shared" si="6"/>
        <v>5.8803948039480396E-4</v>
      </c>
      <c r="Z254" s="30">
        <f t="shared" si="7"/>
        <v>3.3321845196051959E-3</v>
      </c>
    </row>
    <row r="255" spans="1:26" ht="12.95" customHeight="1">
      <c r="A255" s="41" t="s">
        <v>69</v>
      </c>
      <c r="B255" s="41" t="s">
        <v>860</v>
      </c>
      <c r="C255" s="41" t="s">
        <v>576</v>
      </c>
      <c r="D255" s="41" t="s">
        <v>861</v>
      </c>
      <c r="E255" s="41" t="s">
        <v>808</v>
      </c>
      <c r="G255" s="41" t="s">
        <v>860</v>
      </c>
      <c r="J255" s="41" t="s">
        <v>854</v>
      </c>
      <c r="K255" s="41" t="s">
        <v>529</v>
      </c>
      <c r="L255" s="41" t="s">
        <v>810</v>
      </c>
      <c r="N255" s="41" t="s">
        <v>811</v>
      </c>
      <c r="O255" s="42">
        <v>0</v>
      </c>
      <c r="P255" s="43">
        <v>3</v>
      </c>
      <c r="Q255" s="43">
        <v>0</v>
      </c>
      <c r="R255" s="43">
        <v>3</v>
      </c>
      <c r="S255" s="44">
        <v>2.5263E-3</v>
      </c>
      <c r="T255" s="44">
        <v>0</v>
      </c>
      <c r="U255" s="44">
        <v>2.5263E-3</v>
      </c>
      <c r="V255" s="44">
        <v>2.2737700721428E-3</v>
      </c>
      <c r="W255" s="44">
        <v>-2.7285240865709999E-4</v>
      </c>
      <c r="X255" s="45">
        <v>2.0009176634857E-3</v>
      </c>
      <c r="Y255" s="30">
        <f t="shared" si="6"/>
        <v>3.0014065092936429E-4</v>
      </c>
      <c r="Z255" s="30">
        <f t="shared" si="7"/>
        <v>1.7007770125563359E-3</v>
      </c>
    </row>
    <row r="256" spans="1:26" ht="12.95" customHeight="1">
      <c r="A256" s="41" t="s">
        <v>69</v>
      </c>
      <c r="B256" s="41" t="s">
        <v>862</v>
      </c>
      <c r="C256" s="41" t="s">
        <v>576</v>
      </c>
      <c r="D256" s="41" t="s">
        <v>863</v>
      </c>
      <c r="E256" s="41" t="s">
        <v>808</v>
      </c>
      <c r="G256" s="41" t="s">
        <v>862</v>
      </c>
      <c r="I256" s="41" t="s">
        <v>864</v>
      </c>
      <c r="J256" s="41" t="s">
        <v>859</v>
      </c>
      <c r="K256" s="41" t="s">
        <v>650</v>
      </c>
      <c r="L256" s="41" t="s">
        <v>810</v>
      </c>
      <c r="M256" s="41" t="s">
        <v>810</v>
      </c>
      <c r="P256" s="43">
        <v>1</v>
      </c>
      <c r="Q256" s="43">
        <v>0</v>
      </c>
      <c r="R256" s="43">
        <v>1</v>
      </c>
      <c r="S256" s="44">
        <v>4.3708000000000002E-3</v>
      </c>
      <c r="T256" s="44">
        <v>0</v>
      </c>
      <c r="U256" s="44">
        <v>4.3708000000000002E-3</v>
      </c>
      <c r="V256" s="44">
        <v>4.3708000000000002E-3</v>
      </c>
      <c r="W256" s="44">
        <v>-5.2449600000000006E-4</v>
      </c>
      <c r="X256" s="45">
        <v>3.846304E-3</v>
      </c>
      <c r="Y256" s="30">
        <f t="shared" si="6"/>
        <v>5.7695136951369517E-4</v>
      </c>
      <c r="Z256" s="30">
        <f t="shared" si="7"/>
        <v>3.2693526304863048E-3</v>
      </c>
    </row>
    <row r="257" spans="1:26" ht="12.95" customHeight="1">
      <c r="A257" s="41" t="s">
        <v>69</v>
      </c>
      <c r="B257" s="41" t="s">
        <v>865</v>
      </c>
      <c r="C257" s="41" t="s">
        <v>576</v>
      </c>
      <c r="D257" s="41" t="s">
        <v>866</v>
      </c>
      <c r="E257" s="41" t="s">
        <v>867</v>
      </c>
      <c r="F257" s="41" t="s">
        <v>868</v>
      </c>
      <c r="I257" s="41" t="s">
        <v>869</v>
      </c>
      <c r="J257" s="41" t="s">
        <v>870</v>
      </c>
      <c r="K257" s="41" t="s">
        <v>64</v>
      </c>
      <c r="L257" s="41" t="s">
        <v>871</v>
      </c>
      <c r="M257" s="41" t="s">
        <v>871</v>
      </c>
      <c r="P257" s="43">
        <v>1</v>
      </c>
      <c r="Q257" s="43">
        <v>0</v>
      </c>
      <c r="R257" s="43">
        <v>1</v>
      </c>
      <c r="S257" s="44">
        <v>3.01</v>
      </c>
      <c r="T257" s="44">
        <v>0</v>
      </c>
      <c r="U257" s="44">
        <v>3.01</v>
      </c>
      <c r="V257" s="44">
        <v>3.01</v>
      </c>
      <c r="W257" s="44">
        <v>-0.36120000000000002</v>
      </c>
      <c r="X257" s="45">
        <v>2.6488</v>
      </c>
      <c r="Y257" s="30">
        <f t="shared" si="6"/>
        <v>0.3973239732397324</v>
      </c>
      <c r="Z257" s="30">
        <f t="shared" si="7"/>
        <v>2.2514760267602676</v>
      </c>
    </row>
    <row r="258" spans="1:26" ht="12.95" customHeight="1">
      <c r="A258" s="41" t="s">
        <v>69</v>
      </c>
      <c r="B258" s="41" t="s">
        <v>651</v>
      </c>
      <c r="C258" s="41" t="s">
        <v>76</v>
      </c>
      <c r="D258" s="41" t="s">
        <v>872</v>
      </c>
      <c r="E258" s="41" t="s">
        <v>808</v>
      </c>
      <c r="G258" s="41" t="s">
        <v>651</v>
      </c>
      <c r="J258" s="41" t="s">
        <v>826</v>
      </c>
      <c r="K258" s="41" t="s">
        <v>819</v>
      </c>
      <c r="L258" s="41" t="s">
        <v>810</v>
      </c>
      <c r="M258" s="41" t="s">
        <v>873</v>
      </c>
      <c r="N258" s="41" t="s">
        <v>811</v>
      </c>
      <c r="O258" s="42">
        <v>0</v>
      </c>
      <c r="P258" s="43">
        <v>1</v>
      </c>
      <c r="Q258" s="43">
        <v>0</v>
      </c>
      <c r="R258" s="43">
        <v>1</v>
      </c>
      <c r="S258" s="44">
        <v>3.0800000000000003E-3</v>
      </c>
      <c r="T258" s="44">
        <v>0</v>
      </c>
      <c r="U258" s="44">
        <v>3.0800000000000003E-3</v>
      </c>
      <c r="V258" s="44">
        <v>2.7719999999999997E-3</v>
      </c>
      <c r="W258" s="44">
        <v>-3.3263999999999999E-4</v>
      </c>
      <c r="X258" s="45">
        <v>2.4393600000000002E-3</v>
      </c>
      <c r="Y258" s="30">
        <f t="shared" ref="Y258:Y321" si="8">X258/6.6666</f>
        <v>3.6590765907659083E-4</v>
      </c>
      <c r="Z258" s="30">
        <f t="shared" ref="Z258:Z321" si="9">X258-Y258</f>
        <v>2.0734523409234092E-3</v>
      </c>
    </row>
    <row r="259" spans="1:26" ht="12.95" customHeight="1">
      <c r="A259" s="41" t="s">
        <v>69</v>
      </c>
      <c r="B259" s="41" t="s">
        <v>75</v>
      </c>
      <c r="C259" s="41" t="s">
        <v>76</v>
      </c>
      <c r="D259" s="41" t="s">
        <v>874</v>
      </c>
      <c r="E259" s="41" t="s">
        <v>808</v>
      </c>
      <c r="G259" s="41" t="s">
        <v>75</v>
      </c>
      <c r="J259" s="41" t="s">
        <v>826</v>
      </c>
      <c r="K259" s="41" t="s">
        <v>121</v>
      </c>
      <c r="L259" s="41" t="s">
        <v>810</v>
      </c>
      <c r="M259" s="41" t="s">
        <v>829</v>
      </c>
      <c r="N259" s="41" t="s">
        <v>811</v>
      </c>
      <c r="O259" s="42">
        <v>0</v>
      </c>
      <c r="P259" s="43">
        <v>1</v>
      </c>
      <c r="Q259" s="43">
        <v>0</v>
      </c>
      <c r="R259" s="43">
        <v>1</v>
      </c>
      <c r="S259" s="44">
        <v>3.2200000000000002E-3</v>
      </c>
      <c r="T259" s="44">
        <v>0</v>
      </c>
      <c r="U259" s="44">
        <v>3.2200000000000002E-3</v>
      </c>
      <c r="V259" s="44">
        <v>2.898E-3</v>
      </c>
      <c r="W259" s="44">
        <v>-3.4776000000000002E-4</v>
      </c>
      <c r="X259" s="45">
        <v>2.5502400000000001E-3</v>
      </c>
      <c r="Y259" s="30">
        <f t="shared" si="8"/>
        <v>3.8253982539825402E-4</v>
      </c>
      <c r="Z259" s="30">
        <f t="shared" si="9"/>
        <v>2.1677001746017461E-3</v>
      </c>
    </row>
    <row r="260" spans="1:26" ht="12.95" customHeight="1">
      <c r="A260" s="41" t="s">
        <v>69</v>
      </c>
      <c r="B260" s="41" t="s">
        <v>655</v>
      </c>
      <c r="C260" s="41" t="s">
        <v>76</v>
      </c>
      <c r="D260" s="41" t="s">
        <v>875</v>
      </c>
      <c r="E260" s="41" t="s">
        <v>808</v>
      </c>
      <c r="G260" s="41" t="s">
        <v>655</v>
      </c>
      <c r="J260" s="41" t="s">
        <v>826</v>
      </c>
      <c r="K260" s="41" t="s">
        <v>121</v>
      </c>
      <c r="L260" s="41" t="s">
        <v>810</v>
      </c>
      <c r="M260" s="41" t="s">
        <v>876</v>
      </c>
      <c r="N260" s="41" t="s">
        <v>811</v>
      </c>
      <c r="O260" s="42">
        <v>0</v>
      </c>
      <c r="P260" s="43">
        <v>1</v>
      </c>
      <c r="Q260" s="43">
        <v>0</v>
      </c>
      <c r="R260" s="43">
        <v>1</v>
      </c>
      <c r="S260" s="44">
        <v>4.2700000000000004E-3</v>
      </c>
      <c r="T260" s="44">
        <v>0</v>
      </c>
      <c r="U260" s="44">
        <v>4.2700000000000004E-3</v>
      </c>
      <c r="V260" s="44">
        <v>3.8429999999999996E-3</v>
      </c>
      <c r="W260" s="44">
        <v>-4.6116000000000001E-4</v>
      </c>
      <c r="X260" s="45">
        <v>3.3818400000000001E-3</v>
      </c>
      <c r="Y260" s="30">
        <f t="shared" si="8"/>
        <v>5.0728107281072809E-4</v>
      </c>
      <c r="Z260" s="30">
        <f t="shared" si="9"/>
        <v>2.8745589271892721E-3</v>
      </c>
    </row>
    <row r="261" spans="1:26" ht="12.95" customHeight="1">
      <c r="A261" s="41" t="s">
        <v>69</v>
      </c>
      <c r="B261" s="41" t="s">
        <v>653</v>
      </c>
      <c r="C261" s="41" t="s">
        <v>76</v>
      </c>
      <c r="D261" s="41" t="s">
        <v>877</v>
      </c>
      <c r="E261" s="41" t="s">
        <v>808</v>
      </c>
      <c r="G261" s="41" t="s">
        <v>653</v>
      </c>
      <c r="J261" s="41" t="s">
        <v>826</v>
      </c>
      <c r="K261" s="41" t="s">
        <v>121</v>
      </c>
      <c r="L261" s="41" t="s">
        <v>810</v>
      </c>
      <c r="M261" s="41" t="s">
        <v>876</v>
      </c>
      <c r="N261" s="41" t="s">
        <v>811</v>
      </c>
      <c r="O261" s="42">
        <v>0</v>
      </c>
      <c r="P261" s="43">
        <v>1</v>
      </c>
      <c r="Q261" s="43">
        <v>0</v>
      </c>
      <c r="R261" s="43">
        <v>1</v>
      </c>
      <c r="S261" s="44">
        <v>4.2700000000000004E-3</v>
      </c>
      <c r="T261" s="44">
        <v>0</v>
      </c>
      <c r="U261" s="44">
        <v>4.2700000000000004E-3</v>
      </c>
      <c r="V261" s="44">
        <v>3.8429999999999996E-3</v>
      </c>
      <c r="W261" s="44">
        <v>-4.6116000000000001E-4</v>
      </c>
      <c r="X261" s="45">
        <v>3.3818400000000001E-3</v>
      </c>
      <c r="Y261" s="30">
        <f t="shared" si="8"/>
        <v>5.0728107281072809E-4</v>
      </c>
      <c r="Z261" s="30">
        <f t="shared" si="9"/>
        <v>2.8745589271892721E-3</v>
      </c>
    </row>
    <row r="262" spans="1:26" ht="12.95" customHeight="1">
      <c r="A262" s="41" t="s">
        <v>69</v>
      </c>
      <c r="B262" s="41" t="s">
        <v>665</v>
      </c>
      <c r="C262" s="41" t="s">
        <v>76</v>
      </c>
      <c r="D262" s="41" t="s">
        <v>878</v>
      </c>
      <c r="E262" s="41" t="s">
        <v>808</v>
      </c>
      <c r="G262" s="41" t="s">
        <v>665</v>
      </c>
      <c r="J262" s="41" t="s">
        <v>826</v>
      </c>
      <c r="K262" s="41" t="s">
        <v>121</v>
      </c>
      <c r="L262" s="41" t="s">
        <v>810</v>
      </c>
      <c r="M262" s="41" t="s">
        <v>873</v>
      </c>
      <c r="N262" s="41" t="s">
        <v>811</v>
      </c>
      <c r="O262" s="42">
        <v>0</v>
      </c>
      <c r="P262" s="43">
        <v>5</v>
      </c>
      <c r="Q262" s="43">
        <v>0</v>
      </c>
      <c r="R262" s="43">
        <v>5</v>
      </c>
      <c r="S262" s="44">
        <v>2.9890000000000003E-2</v>
      </c>
      <c r="T262" s="44">
        <v>0</v>
      </c>
      <c r="U262" s="44">
        <v>2.9890000000000003E-2</v>
      </c>
      <c r="V262" s="44">
        <v>2.6900999999999998E-2</v>
      </c>
      <c r="W262" s="44">
        <v>-3.2281200000000001E-3</v>
      </c>
      <c r="X262" s="45">
        <v>2.367288E-2</v>
      </c>
      <c r="Y262" s="30">
        <f t="shared" si="8"/>
        <v>3.5509675096750968E-3</v>
      </c>
      <c r="Z262" s="30">
        <f t="shared" si="9"/>
        <v>2.0121912490324904E-2</v>
      </c>
    </row>
    <row r="263" spans="1:26" ht="12.95" customHeight="1">
      <c r="A263" s="41" t="s">
        <v>69</v>
      </c>
      <c r="B263" s="41" t="s">
        <v>651</v>
      </c>
      <c r="C263" s="41" t="s">
        <v>76</v>
      </c>
      <c r="D263" s="41" t="s">
        <v>872</v>
      </c>
      <c r="E263" s="41" t="s">
        <v>808</v>
      </c>
      <c r="G263" s="41" t="s">
        <v>651</v>
      </c>
      <c r="J263" s="41" t="s">
        <v>826</v>
      </c>
      <c r="K263" s="41" t="s">
        <v>121</v>
      </c>
      <c r="L263" s="41" t="s">
        <v>810</v>
      </c>
      <c r="M263" s="41" t="s">
        <v>873</v>
      </c>
      <c r="N263" s="41" t="s">
        <v>811</v>
      </c>
      <c r="O263" s="42">
        <v>0</v>
      </c>
      <c r="P263" s="43">
        <v>4</v>
      </c>
      <c r="Q263" s="43">
        <v>0</v>
      </c>
      <c r="R263" s="43">
        <v>4</v>
      </c>
      <c r="S263" s="44">
        <v>2.3940000000000003E-2</v>
      </c>
      <c r="T263" s="44">
        <v>0</v>
      </c>
      <c r="U263" s="44">
        <v>2.3940000000000003E-2</v>
      </c>
      <c r="V263" s="44">
        <v>2.1545999999999999E-2</v>
      </c>
      <c r="W263" s="44">
        <v>-2.58552E-3</v>
      </c>
      <c r="X263" s="45">
        <v>1.8960480000000002E-2</v>
      </c>
      <c r="Y263" s="30">
        <f t="shared" si="8"/>
        <v>2.8441004410044105E-3</v>
      </c>
      <c r="Z263" s="30">
        <f t="shared" si="9"/>
        <v>1.6116379558995593E-2</v>
      </c>
    </row>
    <row r="264" spans="1:26" ht="12.95" customHeight="1">
      <c r="A264" s="41" t="s">
        <v>69</v>
      </c>
      <c r="B264" s="41" t="s">
        <v>661</v>
      </c>
      <c r="C264" s="41" t="s">
        <v>76</v>
      </c>
      <c r="D264" s="41" t="s">
        <v>879</v>
      </c>
      <c r="E264" s="41" t="s">
        <v>808</v>
      </c>
      <c r="G264" s="41" t="s">
        <v>661</v>
      </c>
      <c r="J264" s="41" t="s">
        <v>826</v>
      </c>
      <c r="K264" s="41" t="s">
        <v>121</v>
      </c>
      <c r="L264" s="41" t="s">
        <v>810</v>
      </c>
      <c r="M264" s="41" t="s">
        <v>829</v>
      </c>
      <c r="N264" s="41" t="s">
        <v>811</v>
      </c>
      <c r="O264" s="42">
        <v>0</v>
      </c>
      <c r="P264" s="43">
        <v>1</v>
      </c>
      <c r="Q264" s="43">
        <v>0</v>
      </c>
      <c r="R264" s="43">
        <v>1</v>
      </c>
      <c r="S264" s="44">
        <v>3.2200000000000002E-3</v>
      </c>
      <c r="T264" s="44">
        <v>0</v>
      </c>
      <c r="U264" s="44">
        <v>3.2200000000000002E-3</v>
      </c>
      <c r="V264" s="44">
        <v>2.898E-3</v>
      </c>
      <c r="W264" s="44">
        <v>-3.4776000000000002E-4</v>
      </c>
      <c r="X264" s="45">
        <v>2.5502400000000001E-3</v>
      </c>
      <c r="Y264" s="30">
        <f t="shared" si="8"/>
        <v>3.8253982539825402E-4</v>
      </c>
      <c r="Z264" s="30">
        <f t="shared" si="9"/>
        <v>2.1677001746017461E-3</v>
      </c>
    </row>
    <row r="265" spans="1:26" ht="12.95" customHeight="1">
      <c r="A265" s="41" t="s">
        <v>69</v>
      </c>
      <c r="B265" s="41" t="s">
        <v>663</v>
      </c>
      <c r="C265" s="41" t="s">
        <v>76</v>
      </c>
      <c r="D265" s="41" t="s">
        <v>880</v>
      </c>
      <c r="E265" s="41" t="s">
        <v>808</v>
      </c>
      <c r="G265" s="41" t="s">
        <v>663</v>
      </c>
      <c r="J265" s="41" t="s">
        <v>826</v>
      </c>
      <c r="K265" s="41" t="s">
        <v>121</v>
      </c>
      <c r="L265" s="41" t="s">
        <v>810</v>
      </c>
      <c r="M265" s="41" t="s">
        <v>873</v>
      </c>
      <c r="N265" s="41" t="s">
        <v>811</v>
      </c>
      <c r="O265" s="42">
        <v>0</v>
      </c>
      <c r="P265" s="43">
        <v>6</v>
      </c>
      <c r="Q265" s="43">
        <v>0</v>
      </c>
      <c r="R265" s="43">
        <v>6</v>
      </c>
      <c r="S265" s="44">
        <v>3.5910000000000004E-2</v>
      </c>
      <c r="T265" s="44">
        <v>0</v>
      </c>
      <c r="U265" s="44">
        <v>3.5910000000000004E-2</v>
      </c>
      <c r="V265" s="44">
        <v>3.2319000000000001E-2</v>
      </c>
      <c r="W265" s="44">
        <v>-3.87828E-3</v>
      </c>
      <c r="X265" s="45">
        <v>2.8440719999999999E-2</v>
      </c>
      <c r="Y265" s="30">
        <f t="shared" si="8"/>
        <v>4.2661506615066149E-3</v>
      </c>
      <c r="Z265" s="30">
        <f t="shared" si="9"/>
        <v>2.4174569338493386E-2</v>
      </c>
    </row>
    <row r="266" spans="1:26" ht="12.95" customHeight="1">
      <c r="A266" s="41" t="s">
        <v>69</v>
      </c>
      <c r="B266" s="41" t="s">
        <v>651</v>
      </c>
      <c r="C266" s="41" t="s">
        <v>76</v>
      </c>
      <c r="D266" s="41" t="s">
        <v>872</v>
      </c>
      <c r="E266" s="41" t="s">
        <v>808</v>
      </c>
      <c r="G266" s="41" t="s">
        <v>651</v>
      </c>
      <c r="J266" s="41" t="s">
        <v>881</v>
      </c>
      <c r="K266" s="41" t="s">
        <v>64</v>
      </c>
      <c r="L266" s="41" t="s">
        <v>810</v>
      </c>
      <c r="N266" s="41" t="s">
        <v>811</v>
      </c>
      <c r="O266" s="42">
        <v>0</v>
      </c>
      <c r="P266" s="43">
        <v>2</v>
      </c>
      <c r="Q266" s="43">
        <v>0</v>
      </c>
      <c r="R266" s="43">
        <v>2</v>
      </c>
      <c r="S266" s="44">
        <v>1.22472E-2</v>
      </c>
      <c r="T266" s="44">
        <v>0</v>
      </c>
      <c r="U266" s="44">
        <v>1.22472E-2</v>
      </c>
      <c r="V266" s="44">
        <v>1.1022320105999999E-2</v>
      </c>
      <c r="W266" s="44">
        <v>-1.32267841272E-3</v>
      </c>
      <c r="X266" s="45">
        <v>9.6996416932799995E-3</v>
      </c>
      <c r="Y266" s="30">
        <f t="shared" si="8"/>
        <v>1.4549608036000361E-3</v>
      </c>
      <c r="Z266" s="30">
        <f t="shared" si="9"/>
        <v>8.2446808896799641E-3</v>
      </c>
    </row>
    <row r="267" spans="1:26" ht="12.95" customHeight="1">
      <c r="A267" s="41" t="s">
        <v>69</v>
      </c>
      <c r="B267" s="41" t="s">
        <v>651</v>
      </c>
      <c r="C267" s="41" t="s">
        <v>76</v>
      </c>
      <c r="D267" s="41" t="s">
        <v>872</v>
      </c>
      <c r="E267" s="41" t="s">
        <v>808</v>
      </c>
      <c r="G267" s="41" t="s">
        <v>651</v>
      </c>
      <c r="J267" s="41" t="s">
        <v>881</v>
      </c>
      <c r="K267" s="41" t="s">
        <v>74</v>
      </c>
      <c r="L267" s="41" t="s">
        <v>810</v>
      </c>
      <c r="N267" s="41" t="s">
        <v>811</v>
      </c>
      <c r="O267" s="42">
        <v>0</v>
      </c>
      <c r="P267" s="43">
        <v>2</v>
      </c>
      <c r="Q267" s="43">
        <v>0</v>
      </c>
      <c r="R267" s="43">
        <v>2</v>
      </c>
      <c r="S267" s="44">
        <v>1.22472E-2</v>
      </c>
      <c r="T267" s="44">
        <v>0</v>
      </c>
      <c r="U267" s="44">
        <v>1.22472E-2</v>
      </c>
      <c r="V267" s="44">
        <v>1.1022320105999999E-2</v>
      </c>
      <c r="W267" s="44">
        <v>-1.32267841272E-3</v>
      </c>
      <c r="X267" s="45">
        <v>9.6996416932799995E-3</v>
      </c>
      <c r="Y267" s="30">
        <f t="shared" si="8"/>
        <v>1.4549608036000361E-3</v>
      </c>
      <c r="Z267" s="30">
        <f t="shared" si="9"/>
        <v>8.2446808896799641E-3</v>
      </c>
    </row>
    <row r="268" spans="1:26" ht="12.95" customHeight="1">
      <c r="A268" s="41" t="s">
        <v>69</v>
      </c>
      <c r="B268" s="41" t="s">
        <v>673</v>
      </c>
      <c r="C268" s="41" t="s">
        <v>76</v>
      </c>
      <c r="D268" s="41" t="s">
        <v>882</v>
      </c>
      <c r="E268" s="41" t="s">
        <v>808</v>
      </c>
      <c r="G268" s="41" t="s">
        <v>673</v>
      </c>
      <c r="J268" s="41" t="s">
        <v>853</v>
      </c>
      <c r="K268" s="41" t="s">
        <v>121</v>
      </c>
      <c r="L268" s="41" t="s">
        <v>810</v>
      </c>
      <c r="N268" s="41" t="s">
        <v>811</v>
      </c>
      <c r="O268" s="42">
        <v>0</v>
      </c>
      <c r="P268" s="43">
        <v>1</v>
      </c>
      <c r="Q268" s="43">
        <v>0</v>
      </c>
      <c r="R268" s="43">
        <v>1</v>
      </c>
      <c r="S268" s="44">
        <v>1.9039999999999999E-4</v>
      </c>
      <c r="T268" s="44">
        <v>0</v>
      </c>
      <c r="U268" s="44">
        <v>1.9039999999999999E-4</v>
      </c>
      <c r="V268" s="44">
        <v>1.7109286161310001E-4</v>
      </c>
      <c r="W268" s="44">
        <v>-2.05311433936E-5</v>
      </c>
      <c r="X268" s="45">
        <v>1.505617182195E-4</v>
      </c>
      <c r="Y268" s="30">
        <f t="shared" si="8"/>
        <v>2.2584483577760777E-5</v>
      </c>
      <c r="Z268" s="30">
        <f t="shared" si="9"/>
        <v>1.2797723464173921E-4</v>
      </c>
    </row>
    <row r="269" spans="1:26" ht="12.95" customHeight="1">
      <c r="A269" s="41" t="s">
        <v>69</v>
      </c>
      <c r="B269" s="41" t="s">
        <v>671</v>
      </c>
      <c r="C269" s="41" t="s">
        <v>76</v>
      </c>
      <c r="D269" s="41" t="s">
        <v>883</v>
      </c>
      <c r="E269" s="41" t="s">
        <v>808</v>
      </c>
      <c r="G269" s="41" t="s">
        <v>671</v>
      </c>
      <c r="J269" s="41" t="s">
        <v>809</v>
      </c>
      <c r="K269" s="41" t="s">
        <v>336</v>
      </c>
      <c r="L269" s="41" t="s">
        <v>810</v>
      </c>
      <c r="N269" s="41" t="s">
        <v>811</v>
      </c>
      <c r="O269" s="42">
        <v>0</v>
      </c>
      <c r="P269" s="43">
        <v>1</v>
      </c>
      <c r="Q269" s="43">
        <v>0</v>
      </c>
      <c r="R269" s="43">
        <v>1</v>
      </c>
      <c r="S269" s="44">
        <v>4.13E-3</v>
      </c>
      <c r="T269" s="44">
        <v>0</v>
      </c>
      <c r="U269" s="44">
        <v>4.13E-3</v>
      </c>
      <c r="V269" s="44">
        <v>3.7169999999999998E-3</v>
      </c>
      <c r="W269" s="44">
        <v>-4.4604000000000003E-4</v>
      </c>
      <c r="X269" s="45">
        <v>3.2709600000000003E-3</v>
      </c>
      <c r="Y269" s="30">
        <f t="shared" si="8"/>
        <v>4.906489064890649E-4</v>
      </c>
      <c r="Z269" s="30">
        <f t="shared" si="9"/>
        <v>2.7803110935109353E-3</v>
      </c>
    </row>
    <row r="270" spans="1:26" ht="12.95" customHeight="1">
      <c r="A270" s="41" t="s">
        <v>69</v>
      </c>
      <c r="B270" s="41" t="s">
        <v>671</v>
      </c>
      <c r="C270" s="41" t="s">
        <v>76</v>
      </c>
      <c r="D270" s="41" t="s">
        <v>883</v>
      </c>
      <c r="E270" s="41" t="s">
        <v>808</v>
      </c>
      <c r="G270" s="41" t="s">
        <v>671</v>
      </c>
      <c r="J270" s="41" t="s">
        <v>809</v>
      </c>
      <c r="K270" s="41" t="s">
        <v>64</v>
      </c>
      <c r="L270" s="41" t="s">
        <v>810</v>
      </c>
      <c r="N270" s="41" t="s">
        <v>811</v>
      </c>
      <c r="O270" s="42">
        <v>0</v>
      </c>
      <c r="P270" s="43">
        <v>25</v>
      </c>
      <c r="Q270" s="43">
        <v>0</v>
      </c>
      <c r="R270" s="43">
        <v>25</v>
      </c>
      <c r="S270" s="44">
        <v>0.19033000000000003</v>
      </c>
      <c r="T270" s="44">
        <v>0</v>
      </c>
      <c r="U270" s="44">
        <v>0.19033000000000003</v>
      </c>
      <c r="V270" s="44">
        <v>0.171297</v>
      </c>
      <c r="W270" s="44">
        <v>-2.055564E-2</v>
      </c>
      <c r="X270" s="45">
        <v>0.15074135999999999</v>
      </c>
      <c r="Y270" s="30">
        <f t="shared" si="8"/>
        <v>2.2611430114301143E-2</v>
      </c>
      <c r="Z270" s="30">
        <f t="shared" si="9"/>
        <v>0.12812992988569885</v>
      </c>
    </row>
    <row r="271" spans="1:26" ht="12.95" customHeight="1">
      <c r="A271" s="41" t="s">
        <v>69</v>
      </c>
      <c r="B271" s="41" t="s">
        <v>671</v>
      </c>
      <c r="C271" s="41" t="s">
        <v>76</v>
      </c>
      <c r="D271" s="41" t="s">
        <v>883</v>
      </c>
      <c r="E271" s="41" t="s">
        <v>808</v>
      </c>
      <c r="G271" s="41" t="s">
        <v>671</v>
      </c>
      <c r="J271" s="41" t="s">
        <v>809</v>
      </c>
      <c r="K271" s="41" t="s">
        <v>64</v>
      </c>
      <c r="L271" s="41" t="s">
        <v>810</v>
      </c>
      <c r="N271" s="41" t="s">
        <v>811</v>
      </c>
      <c r="O271" s="42">
        <v>0</v>
      </c>
      <c r="P271" s="43">
        <v>2</v>
      </c>
      <c r="Q271" s="43">
        <v>0</v>
      </c>
      <c r="R271" s="43">
        <v>2</v>
      </c>
      <c r="S271" s="44">
        <v>1.4700000000000001E-2</v>
      </c>
      <c r="T271" s="44">
        <v>0</v>
      </c>
      <c r="U271" s="44">
        <v>1.4700000000000001E-2</v>
      </c>
      <c r="V271" s="44">
        <v>1.323E-2</v>
      </c>
      <c r="W271" s="44">
        <v>-1.5876E-3</v>
      </c>
      <c r="X271" s="45">
        <v>1.1642399999999999E-2</v>
      </c>
      <c r="Y271" s="30">
        <f t="shared" si="8"/>
        <v>1.7463774637746375E-3</v>
      </c>
      <c r="Z271" s="30">
        <f t="shared" si="9"/>
        <v>9.8960225362253618E-3</v>
      </c>
    </row>
    <row r="272" spans="1:26" ht="12.95" customHeight="1">
      <c r="A272" s="41" t="s">
        <v>69</v>
      </c>
      <c r="B272" s="41" t="s">
        <v>671</v>
      </c>
      <c r="C272" s="41" t="s">
        <v>76</v>
      </c>
      <c r="D272" s="41" t="s">
        <v>883</v>
      </c>
      <c r="E272" s="41" t="s">
        <v>808</v>
      </c>
      <c r="G272" s="41" t="s">
        <v>671</v>
      </c>
      <c r="J272" s="41" t="s">
        <v>809</v>
      </c>
      <c r="K272" s="41" t="s">
        <v>70</v>
      </c>
      <c r="L272" s="41" t="s">
        <v>810</v>
      </c>
      <c r="N272" s="41" t="s">
        <v>811</v>
      </c>
      <c r="O272" s="42">
        <v>0</v>
      </c>
      <c r="P272" s="43">
        <v>2</v>
      </c>
      <c r="Q272" s="43">
        <v>0</v>
      </c>
      <c r="R272" s="43">
        <v>2</v>
      </c>
      <c r="S272" s="44">
        <v>8.0499999999999999E-3</v>
      </c>
      <c r="T272" s="44">
        <v>0</v>
      </c>
      <c r="U272" s="44">
        <v>8.0499999999999999E-3</v>
      </c>
      <c r="V272" s="44">
        <v>7.2449999999999997E-3</v>
      </c>
      <c r="W272" s="44">
        <v>-8.6939999999999999E-4</v>
      </c>
      <c r="X272" s="45">
        <v>6.3755999999999995E-3</v>
      </c>
      <c r="Y272" s="30">
        <f t="shared" si="8"/>
        <v>9.5634956349563492E-4</v>
      </c>
      <c r="Z272" s="30">
        <f t="shared" si="9"/>
        <v>5.4192504365043644E-3</v>
      </c>
    </row>
    <row r="273" spans="1:26" ht="12.95" customHeight="1">
      <c r="A273" s="41" t="s">
        <v>69</v>
      </c>
      <c r="B273" s="41" t="s">
        <v>671</v>
      </c>
      <c r="C273" s="41" t="s">
        <v>76</v>
      </c>
      <c r="D273" s="41" t="s">
        <v>883</v>
      </c>
      <c r="E273" s="41" t="s">
        <v>808</v>
      </c>
      <c r="G273" s="41" t="s">
        <v>671</v>
      </c>
      <c r="J273" s="41" t="s">
        <v>809</v>
      </c>
      <c r="K273" s="41" t="s">
        <v>124</v>
      </c>
      <c r="L273" s="41" t="s">
        <v>810</v>
      </c>
      <c r="N273" s="41" t="s">
        <v>811</v>
      </c>
      <c r="O273" s="42">
        <v>0</v>
      </c>
      <c r="P273" s="43">
        <v>1</v>
      </c>
      <c r="Q273" s="43">
        <v>0</v>
      </c>
      <c r="R273" s="43">
        <v>1</v>
      </c>
      <c r="S273" s="44">
        <v>6.2300000000000003E-3</v>
      </c>
      <c r="T273" s="44">
        <v>0</v>
      </c>
      <c r="U273" s="44">
        <v>6.2300000000000003E-3</v>
      </c>
      <c r="V273" s="44">
        <v>5.607E-3</v>
      </c>
      <c r="W273" s="44">
        <v>-6.7283999999999996E-4</v>
      </c>
      <c r="X273" s="45">
        <v>4.9341599999999999E-3</v>
      </c>
      <c r="Y273" s="30">
        <f t="shared" si="8"/>
        <v>7.4013140131401315E-4</v>
      </c>
      <c r="Z273" s="30">
        <f t="shared" si="9"/>
        <v>4.1940285986859869E-3</v>
      </c>
    </row>
    <row r="274" spans="1:26" ht="12.95" customHeight="1">
      <c r="A274" s="41" t="s">
        <v>69</v>
      </c>
      <c r="B274" s="41" t="s">
        <v>671</v>
      </c>
      <c r="C274" s="41" t="s">
        <v>76</v>
      </c>
      <c r="D274" s="41" t="s">
        <v>883</v>
      </c>
      <c r="E274" s="41" t="s">
        <v>808</v>
      </c>
      <c r="G274" s="41" t="s">
        <v>671</v>
      </c>
      <c r="J274" s="41" t="s">
        <v>809</v>
      </c>
      <c r="K274" s="41" t="s">
        <v>138</v>
      </c>
      <c r="L274" s="41" t="s">
        <v>810</v>
      </c>
      <c r="N274" s="41" t="s">
        <v>811</v>
      </c>
      <c r="O274" s="42">
        <v>0</v>
      </c>
      <c r="P274" s="43">
        <v>13</v>
      </c>
      <c r="Q274" s="43">
        <v>0</v>
      </c>
      <c r="R274" s="43">
        <v>13</v>
      </c>
      <c r="S274" s="44">
        <v>6.6147899999999996E-2</v>
      </c>
      <c r="T274" s="44">
        <v>0</v>
      </c>
      <c r="U274" s="44">
        <v>6.6147899999999996E-2</v>
      </c>
      <c r="V274" s="44">
        <v>5.9534993700000004E-2</v>
      </c>
      <c r="W274" s="44">
        <v>-7.1441992440000003E-3</v>
      </c>
      <c r="X274" s="45">
        <v>5.2390794455999999E-2</v>
      </c>
      <c r="Y274" s="30">
        <f t="shared" si="8"/>
        <v>7.8586977553775535E-3</v>
      </c>
      <c r="Z274" s="30">
        <f t="shared" si="9"/>
        <v>4.4532096700622442E-2</v>
      </c>
    </row>
    <row r="275" spans="1:26" ht="12.95" customHeight="1">
      <c r="A275" s="41" t="s">
        <v>69</v>
      </c>
      <c r="B275" s="41" t="s">
        <v>671</v>
      </c>
      <c r="C275" s="41" t="s">
        <v>76</v>
      </c>
      <c r="D275" s="41" t="s">
        <v>883</v>
      </c>
      <c r="E275" s="41" t="s">
        <v>808</v>
      </c>
      <c r="G275" s="41" t="s">
        <v>671</v>
      </c>
      <c r="J275" s="41" t="s">
        <v>809</v>
      </c>
      <c r="K275" s="41" t="s">
        <v>291</v>
      </c>
      <c r="L275" s="41" t="s">
        <v>810</v>
      </c>
      <c r="N275" s="41" t="s">
        <v>811</v>
      </c>
      <c r="O275" s="42">
        <v>0</v>
      </c>
      <c r="P275" s="43">
        <v>1</v>
      </c>
      <c r="Q275" s="43">
        <v>0</v>
      </c>
      <c r="R275" s="43">
        <v>1</v>
      </c>
      <c r="S275" s="44">
        <v>5.5300000000000002E-3</v>
      </c>
      <c r="T275" s="44">
        <v>0</v>
      </c>
      <c r="U275" s="44">
        <v>5.5300000000000002E-3</v>
      </c>
      <c r="V275" s="44">
        <v>4.9769999999999997E-3</v>
      </c>
      <c r="W275" s="44">
        <v>-5.9723999999999997E-4</v>
      </c>
      <c r="X275" s="45">
        <v>4.3797599999999999E-3</v>
      </c>
      <c r="Y275" s="30">
        <f t="shared" si="8"/>
        <v>6.5697056970569711E-4</v>
      </c>
      <c r="Z275" s="30">
        <f t="shared" si="9"/>
        <v>3.7227894302943026E-3</v>
      </c>
    </row>
    <row r="276" spans="1:26" ht="12.95" customHeight="1">
      <c r="A276" s="41" t="s">
        <v>69</v>
      </c>
      <c r="B276" s="41" t="s">
        <v>671</v>
      </c>
      <c r="C276" s="41" t="s">
        <v>76</v>
      </c>
      <c r="D276" s="41" t="s">
        <v>883</v>
      </c>
      <c r="E276" s="41" t="s">
        <v>808</v>
      </c>
      <c r="G276" s="41" t="s">
        <v>671</v>
      </c>
      <c r="J276" s="41" t="s">
        <v>809</v>
      </c>
      <c r="K276" s="41" t="s">
        <v>120</v>
      </c>
      <c r="L276" s="41" t="s">
        <v>810</v>
      </c>
      <c r="N276" s="41" t="s">
        <v>811</v>
      </c>
      <c r="O276" s="42">
        <v>0</v>
      </c>
      <c r="P276" s="43">
        <v>1</v>
      </c>
      <c r="Q276" s="43">
        <v>0</v>
      </c>
      <c r="R276" s="43">
        <v>1</v>
      </c>
      <c r="S276" s="44">
        <v>5.0400000000000002E-3</v>
      </c>
      <c r="T276" s="44">
        <v>0</v>
      </c>
      <c r="U276" s="44">
        <v>5.0400000000000002E-3</v>
      </c>
      <c r="V276" s="44">
        <v>4.5360000000000001E-3</v>
      </c>
      <c r="W276" s="44">
        <v>-5.4432000000000005E-4</v>
      </c>
      <c r="X276" s="45">
        <v>3.9916800000000001E-3</v>
      </c>
      <c r="Y276" s="30">
        <f t="shared" si="8"/>
        <v>5.9875798757987584E-4</v>
      </c>
      <c r="Z276" s="30">
        <f t="shared" si="9"/>
        <v>3.3929220124201244E-3</v>
      </c>
    </row>
    <row r="277" spans="1:26" ht="12.95" customHeight="1">
      <c r="A277" s="41" t="s">
        <v>69</v>
      </c>
      <c r="B277" s="41" t="s">
        <v>671</v>
      </c>
      <c r="C277" s="41" t="s">
        <v>76</v>
      </c>
      <c r="D277" s="41" t="s">
        <v>883</v>
      </c>
      <c r="E277" s="41" t="s">
        <v>808</v>
      </c>
      <c r="G277" s="41" t="s">
        <v>671</v>
      </c>
      <c r="J277" s="41" t="s">
        <v>809</v>
      </c>
      <c r="K277" s="41" t="s">
        <v>120</v>
      </c>
      <c r="L277" s="41" t="s">
        <v>810</v>
      </c>
      <c r="N277" s="41" t="s">
        <v>811</v>
      </c>
      <c r="O277" s="42">
        <v>0</v>
      </c>
      <c r="P277" s="43">
        <v>3</v>
      </c>
      <c r="Q277" s="43">
        <v>0</v>
      </c>
      <c r="R277" s="43">
        <v>3</v>
      </c>
      <c r="S277" s="44">
        <v>1.0500000000000002E-3</v>
      </c>
      <c r="T277" s="44">
        <v>0</v>
      </c>
      <c r="U277" s="44">
        <v>1.0500000000000002E-3</v>
      </c>
      <c r="V277" s="44">
        <v>9.4499999999999998E-4</v>
      </c>
      <c r="W277" s="44">
        <v>-1.1339999999999999E-4</v>
      </c>
      <c r="X277" s="45">
        <v>8.3159999999999994E-4</v>
      </c>
      <c r="Y277" s="30">
        <f t="shared" si="8"/>
        <v>1.2474124741247412E-4</v>
      </c>
      <c r="Z277" s="30">
        <f t="shared" si="9"/>
        <v>7.0685875258752581E-4</v>
      </c>
    </row>
    <row r="278" spans="1:26" ht="12.95" customHeight="1">
      <c r="A278" s="41" t="s">
        <v>69</v>
      </c>
      <c r="B278" s="41" t="s">
        <v>671</v>
      </c>
      <c r="C278" s="41" t="s">
        <v>76</v>
      </c>
      <c r="D278" s="41" t="s">
        <v>883</v>
      </c>
      <c r="E278" s="41" t="s">
        <v>808</v>
      </c>
      <c r="G278" s="41" t="s">
        <v>671</v>
      </c>
      <c r="J278" s="41" t="s">
        <v>809</v>
      </c>
      <c r="K278" s="41" t="s">
        <v>819</v>
      </c>
      <c r="L278" s="41" t="s">
        <v>810</v>
      </c>
      <c r="N278" s="41" t="s">
        <v>811</v>
      </c>
      <c r="O278" s="42">
        <v>0</v>
      </c>
      <c r="P278" s="43">
        <v>1</v>
      </c>
      <c r="Q278" s="43">
        <v>0</v>
      </c>
      <c r="R278" s="43">
        <v>1</v>
      </c>
      <c r="S278" s="44">
        <v>1.8200000000000002E-3</v>
      </c>
      <c r="T278" s="44">
        <v>0</v>
      </c>
      <c r="U278" s="44">
        <v>1.8200000000000002E-3</v>
      </c>
      <c r="V278" s="44">
        <v>1.6379999999999999E-3</v>
      </c>
      <c r="W278" s="44">
        <v>-1.9656E-4</v>
      </c>
      <c r="X278" s="45">
        <v>1.44144E-3</v>
      </c>
      <c r="Y278" s="30">
        <f t="shared" si="8"/>
        <v>2.1621816218162182E-4</v>
      </c>
      <c r="Z278" s="30">
        <f t="shared" si="9"/>
        <v>1.2252218378183781E-3</v>
      </c>
    </row>
    <row r="279" spans="1:26" ht="12.95" customHeight="1">
      <c r="A279" s="41" t="s">
        <v>69</v>
      </c>
      <c r="B279" s="41" t="s">
        <v>671</v>
      </c>
      <c r="C279" s="41" t="s">
        <v>76</v>
      </c>
      <c r="D279" s="41" t="s">
        <v>883</v>
      </c>
      <c r="E279" s="41" t="s">
        <v>808</v>
      </c>
      <c r="G279" s="41" t="s">
        <v>671</v>
      </c>
      <c r="J279" s="41" t="s">
        <v>809</v>
      </c>
      <c r="K279" s="41" t="s">
        <v>621</v>
      </c>
      <c r="L279" s="41" t="s">
        <v>810</v>
      </c>
      <c r="N279" s="41" t="s">
        <v>811</v>
      </c>
      <c r="O279" s="42">
        <v>0</v>
      </c>
      <c r="P279" s="43">
        <v>1</v>
      </c>
      <c r="Q279" s="43">
        <v>0</v>
      </c>
      <c r="R279" s="43">
        <v>1</v>
      </c>
      <c r="S279" s="44">
        <v>8.4000000000000003E-4</v>
      </c>
      <c r="T279" s="44">
        <v>0</v>
      </c>
      <c r="U279" s="44">
        <v>8.4000000000000003E-4</v>
      </c>
      <c r="V279" s="44">
        <v>7.5599999999999994E-4</v>
      </c>
      <c r="W279" s="44">
        <v>-9.0719999999999999E-5</v>
      </c>
      <c r="X279" s="45">
        <v>6.6527999999999997E-4</v>
      </c>
      <c r="Y279" s="30">
        <f t="shared" si="8"/>
        <v>9.9792997929979302E-5</v>
      </c>
      <c r="Z279" s="30">
        <f t="shared" si="9"/>
        <v>5.6548700207002063E-4</v>
      </c>
    </row>
    <row r="280" spans="1:26" ht="12.95" customHeight="1">
      <c r="A280" s="41" t="s">
        <v>69</v>
      </c>
      <c r="B280" s="41" t="s">
        <v>671</v>
      </c>
      <c r="C280" s="41" t="s">
        <v>76</v>
      </c>
      <c r="D280" s="41" t="s">
        <v>883</v>
      </c>
      <c r="E280" s="41" t="s">
        <v>808</v>
      </c>
      <c r="G280" s="41" t="s">
        <v>671</v>
      </c>
      <c r="J280" s="41" t="s">
        <v>809</v>
      </c>
      <c r="K280" s="41" t="s">
        <v>621</v>
      </c>
      <c r="L280" s="41" t="s">
        <v>810</v>
      </c>
      <c r="N280" s="41" t="s">
        <v>811</v>
      </c>
      <c r="O280" s="42">
        <v>0</v>
      </c>
      <c r="P280" s="43">
        <v>1</v>
      </c>
      <c r="Q280" s="43">
        <v>0</v>
      </c>
      <c r="R280" s="43">
        <v>1</v>
      </c>
      <c r="S280" s="44">
        <v>4.3400000000000001E-3</v>
      </c>
      <c r="T280" s="44">
        <v>0</v>
      </c>
      <c r="U280" s="44">
        <v>4.3400000000000001E-3</v>
      </c>
      <c r="V280" s="44">
        <v>3.9059999999999997E-3</v>
      </c>
      <c r="W280" s="44">
        <v>-4.6872E-4</v>
      </c>
      <c r="X280" s="45">
        <v>3.43728E-3</v>
      </c>
      <c r="Y280" s="30">
        <f t="shared" si="8"/>
        <v>5.1559715597155969E-4</v>
      </c>
      <c r="Z280" s="30">
        <f t="shared" si="9"/>
        <v>2.9216828440284401E-3</v>
      </c>
    </row>
    <row r="281" spans="1:26" ht="12.95" customHeight="1">
      <c r="A281" s="41" t="s">
        <v>69</v>
      </c>
      <c r="B281" s="41" t="s">
        <v>671</v>
      </c>
      <c r="C281" s="41" t="s">
        <v>76</v>
      </c>
      <c r="D281" s="41" t="s">
        <v>883</v>
      </c>
      <c r="E281" s="41" t="s">
        <v>808</v>
      </c>
      <c r="G281" s="41" t="s">
        <v>671</v>
      </c>
      <c r="J281" s="41" t="s">
        <v>809</v>
      </c>
      <c r="K281" s="41" t="s">
        <v>70</v>
      </c>
      <c r="L281" s="41" t="s">
        <v>810</v>
      </c>
      <c r="N281" s="41" t="s">
        <v>811</v>
      </c>
      <c r="O281" s="42">
        <v>0</v>
      </c>
      <c r="P281" s="43">
        <v>37</v>
      </c>
      <c r="Q281" s="43">
        <v>0</v>
      </c>
      <c r="R281" s="43">
        <v>37</v>
      </c>
      <c r="S281" s="44">
        <v>0.17821789999999998</v>
      </c>
      <c r="T281" s="44">
        <v>0</v>
      </c>
      <c r="U281" s="44">
        <v>0.17821789999999998</v>
      </c>
      <c r="V281" s="44">
        <v>0.16039797480000001</v>
      </c>
      <c r="W281" s="44">
        <v>-1.9247756976000001E-2</v>
      </c>
      <c r="X281" s="45">
        <v>0.141150217824</v>
      </c>
      <c r="Y281" s="30">
        <f t="shared" si="8"/>
        <v>2.1172744401044011E-2</v>
      </c>
      <c r="Z281" s="30">
        <f t="shared" si="9"/>
        <v>0.11997747342295599</v>
      </c>
    </row>
    <row r="282" spans="1:26" ht="12.95" customHeight="1">
      <c r="A282" s="41" t="s">
        <v>69</v>
      </c>
      <c r="B282" s="41" t="s">
        <v>671</v>
      </c>
      <c r="C282" s="41" t="s">
        <v>76</v>
      </c>
      <c r="D282" s="41" t="s">
        <v>883</v>
      </c>
      <c r="E282" s="41" t="s">
        <v>808</v>
      </c>
      <c r="G282" s="41" t="s">
        <v>671</v>
      </c>
      <c r="J282" s="41" t="s">
        <v>809</v>
      </c>
      <c r="K282" s="41" t="s">
        <v>138</v>
      </c>
      <c r="L282" s="41" t="s">
        <v>810</v>
      </c>
      <c r="N282" s="41" t="s">
        <v>811</v>
      </c>
      <c r="O282" s="42">
        <v>0</v>
      </c>
      <c r="P282" s="43">
        <v>1</v>
      </c>
      <c r="Q282" s="43">
        <v>0</v>
      </c>
      <c r="R282" s="43">
        <v>1</v>
      </c>
      <c r="S282" s="44">
        <v>5.6000000000000006E-4</v>
      </c>
      <c r="T282" s="44">
        <v>0</v>
      </c>
      <c r="U282" s="44">
        <v>5.6000000000000006E-4</v>
      </c>
      <c r="V282" s="44">
        <v>5.04E-4</v>
      </c>
      <c r="W282" s="44">
        <v>-6.0480000000000004E-5</v>
      </c>
      <c r="X282" s="45">
        <v>4.4352000000000004E-4</v>
      </c>
      <c r="Y282" s="30">
        <f t="shared" si="8"/>
        <v>6.6528665286652873E-5</v>
      </c>
      <c r="Z282" s="30">
        <f t="shared" si="9"/>
        <v>3.7699133471334718E-4</v>
      </c>
    </row>
    <row r="283" spans="1:26" ht="12.95" customHeight="1">
      <c r="A283" s="41" t="s">
        <v>69</v>
      </c>
      <c r="B283" s="41" t="s">
        <v>671</v>
      </c>
      <c r="C283" s="41" t="s">
        <v>76</v>
      </c>
      <c r="D283" s="41" t="s">
        <v>883</v>
      </c>
      <c r="E283" s="41" t="s">
        <v>808</v>
      </c>
      <c r="G283" s="41" t="s">
        <v>671</v>
      </c>
      <c r="J283" s="41" t="s">
        <v>809</v>
      </c>
      <c r="K283" s="41" t="s">
        <v>150</v>
      </c>
      <c r="L283" s="41" t="s">
        <v>810</v>
      </c>
      <c r="N283" s="41" t="s">
        <v>811</v>
      </c>
      <c r="O283" s="42">
        <v>0</v>
      </c>
      <c r="P283" s="43">
        <v>2</v>
      </c>
      <c r="Q283" s="43">
        <v>0</v>
      </c>
      <c r="R283" s="43">
        <v>2</v>
      </c>
      <c r="S283" s="44">
        <v>3.5000000000000005E-4</v>
      </c>
      <c r="T283" s="44">
        <v>0</v>
      </c>
      <c r="U283" s="44">
        <v>3.5000000000000005E-4</v>
      </c>
      <c r="V283" s="44">
        <v>3.1499999999999996E-4</v>
      </c>
      <c r="W283" s="44">
        <v>-3.7799999999999997E-5</v>
      </c>
      <c r="X283" s="45">
        <v>2.7719999999999996E-4</v>
      </c>
      <c r="Y283" s="30">
        <f t="shared" si="8"/>
        <v>4.1580415804158037E-5</v>
      </c>
      <c r="Z283" s="30">
        <f t="shared" si="9"/>
        <v>2.3561958419584194E-4</v>
      </c>
    </row>
    <row r="284" spans="1:26" ht="12.95" customHeight="1">
      <c r="A284" s="41" t="s">
        <v>69</v>
      </c>
      <c r="B284" s="41" t="s">
        <v>671</v>
      </c>
      <c r="C284" s="41" t="s">
        <v>76</v>
      </c>
      <c r="D284" s="41" t="s">
        <v>883</v>
      </c>
      <c r="E284" s="41" t="s">
        <v>808</v>
      </c>
      <c r="G284" s="41" t="s">
        <v>671</v>
      </c>
      <c r="J284" s="41" t="s">
        <v>809</v>
      </c>
      <c r="K284" s="41" t="s">
        <v>70</v>
      </c>
      <c r="L284" s="41" t="s">
        <v>810</v>
      </c>
      <c r="N284" s="41" t="s">
        <v>811</v>
      </c>
      <c r="O284" s="42">
        <v>0</v>
      </c>
      <c r="P284" s="43">
        <v>1</v>
      </c>
      <c r="Q284" s="43">
        <v>0</v>
      </c>
      <c r="R284" s="43">
        <v>1</v>
      </c>
      <c r="S284" s="44">
        <v>2.8E-3</v>
      </c>
      <c r="T284" s="44">
        <v>0</v>
      </c>
      <c r="U284" s="44">
        <v>2.8E-3</v>
      </c>
      <c r="V284" s="44">
        <v>2.5200000000000001E-3</v>
      </c>
      <c r="W284" s="44">
        <v>-3.0239999999999998E-4</v>
      </c>
      <c r="X284" s="45">
        <v>2.2175999999999997E-3</v>
      </c>
      <c r="Y284" s="30">
        <f t="shared" si="8"/>
        <v>3.326433264332643E-4</v>
      </c>
      <c r="Z284" s="30">
        <f t="shared" si="9"/>
        <v>1.8849566735667355E-3</v>
      </c>
    </row>
    <row r="285" spans="1:26" ht="12.95" customHeight="1">
      <c r="A285" s="41" t="s">
        <v>69</v>
      </c>
      <c r="B285" s="41" t="s">
        <v>671</v>
      </c>
      <c r="C285" s="41" t="s">
        <v>76</v>
      </c>
      <c r="D285" s="41" t="s">
        <v>883</v>
      </c>
      <c r="E285" s="41" t="s">
        <v>808</v>
      </c>
      <c r="G285" s="41" t="s">
        <v>671</v>
      </c>
      <c r="J285" s="41" t="s">
        <v>809</v>
      </c>
      <c r="K285" s="41" t="s">
        <v>121</v>
      </c>
      <c r="L285" s="41" t="s">
        <v>810</v>
      </c>
      <c r="N285" s="41" t="s">
        <v>811</v>
      </c>
      <c r="O285" s="42">
        <v>0</v>
      </c>
      <c r="P285" s="43">
        <v>2</v>
      </c>
      <c r="Q285" s="43">
        <v>0</v>
      </c>
      <c r="R285" s="43">
        <v>2</v>
      </c>
      <c r="S285" s="44">
        <v>1.1900000000000001E-3</v>
      </c>
      <c r="T285" s="44">
        <v>0</v>
      </c>
      <c r="U285" s="44">
        <v>1.1900000000000001E-3</v>
      </c>
      <c r="V285" s="44">
        <v>1.0709999999999999E-3</v>
      </c>
      <c r="W285" s="44">
        <v>-1.2852E-4</v>
      </c>
      <c r="X285" s="45">
        <v>9.4247999999999999E-4</v>
      </c>
      <c r="Y285" s="30">
        <f t="shared" si="8"/>
        <v>1.4137341373413734E-4</v>
      </c>
      <c r="Z285" s="30">
        <f t="shared" si="9"/>
        <v>8.0110658626586268E-4</v>
      </c>
    </row>
    <row r="286" spans="1:26" ht="12.95" customHeight="1">
      <c r="A286" s="41" t="s">
        <v>69</v>
      </c>
      <c r="B286" s="41" t="s">
        <v>671</v>
      </c>
      <c r="C286" s="41" t="s">
        <v>76</v>
      </c>
      <c r="D286" s="41" t="s">
        <v>883</v>
      </c>
      <c r="E286" s="41" t="s">
        <v>808</v>
      </c>
      <c r="G286" s="41" t="s">
        <v>671</v>
      </c>
      <c r="J286" s="41" t="s">
        <v>809</v>
      </c>
      <c r="K286" s="41" t="s">
        <v>281</v>
      </c>
      <c r="L286" s="41" t="s">
        <v>810</v>
      </c>
      <c r="N286" s="41" t="s">
        <v>811</v>
      </c>
      <c r="O286" s="42">
        <v>0</v>
      </c>
      <c r="P286" s="43">
        <v>1</v>
      </c>
      <c r="Q286" s="43">
        <v>0</v>
      </c>
      <c r="R286" s="43">
        <v>1</v>
      </c>
      <c r="S286" s="44">
        <v>6.0200000000000002E-3</v>
      </c>
      <c r="T286" s="44">
        <v>0</v>
      </c>
      <c r="U286" s="44">
        <v>6.0200000000000002E-3</v>
      </c>
      <c r="V286" s="44">
        <v>5.4180000000000001E-3</v>
      </c>
      <c r="W286" s="44">
        <v>-6.5016E-4</v>
      </c>
      <c r="X286" s="45">
        <v>4.7678399999999998E-3</v>
      </c>
      <c r="Y286" s="30">
        <f t="shared" si="8"/>
        <v>7.1518315183151826E-4</v>
      </c>
      <c r="Z286" s="30">
        <f t="shared" si="9"/>
        <v>4.0526568481684816E-3</v>
      </c>
    </row>
    <row r="287" spans="1:26" ht="12.95" customHeight="1">
      <c r="A287" s="41" t="s">
        <v>69</v>
      </c>
      <c r="B287" s="41" t="s">
        <v>671</v>
      </c>
      <c r="C287" s="41" t="s">
        <v>76</v>
      </c>
      <c r="D287" s="41" t="s">
        <v>883</v>
      </c>
      <c r="E287" s="41" t="s">
        <v>808</v>
      </c>
      <c r="G287" s="41" t="s">
        <v>671</v>
      </c>
      <c r="J287" s="41" t="s">
        <v>809</v>
      </c>
      <c r="K287" s="41" t="s">
        <v>64</v>
      </c>
      <c r="L287" s="41" t="s">
        <v>810</v>
      </c>
      <c r="N287" s="41" t="s">
        <v>811</v>
      </c>
      <c r="O287" s="42">
        <v>0</v>
      </c>
      <c r="P287" s="43">
        <v>15</v>
      </c>
      <c r="Q287" s="43">
        <v>0</v>
      </c>
      <c r="R287" s="43">
        <v>15</v>
      </c>
      <c r="S287" s="44">
        <v>1.7146499999999999E-2</v>
      </c>
      <c r="T287" s="44">
        <v>0</v>
      </c>
      <c r="U287" s="44">
        <v>1.7146499999999999E-2</v>
      </c>
      <c r="V287" s="44">
        <v>1.54349685E-2</v>
      </c>
      <c r="W287" s="44">
        <v>-1.85219622E-3</v>
      </c>
      <c r="X287" s="45">
        <v>1.3582772279999999E-2</v>
      </c>
      <c r="Y287" s="30">
        <f t="shared" si="8"/>
        <v>2.0374362163621635E-3</v>
      </c>
      <c r="Z287" s="30">
        <f t="shared" si="9"/>
        <v>1.1545336063637834E-2</v>
      </c>
    </row>
    <row r="288" spans="1:26" ht="12.95" customHeight="1">
      <c r="A288" s="41" t="s">
        <v>69</v>
      </c>
      <c r="B288" s="41" t="s">
        <v>671</v>
      </c>
      <c r="C288" s="41" t="s">
        <v>76</v>
      </c>
      <c r="D288" s="41" t="s">
        <v>883</v>
      </c>
      <c r="E288" s="41" t="s">
        <v>808</v>
      </c>
      <c r="G288" s="41" t="s">
        <v>671</v>
      </c>
      <c r="J288" s="41" t="s">
        <v>809</v>
      </c>
      <c r="K288" s="41" t="s">
        <v>122</v>
      </c>
      <c r="L288" s="41" t="s">
        <v>810</v>
      </c>
      <c r="N288" s="41" t="s">
        <v>811</v>
      </c>
      <c r="O288" s="42">
        <v>0</v>
      </c>
      <c r="P288" s="43">
        <v>1</v>
      </c>
      <c r="Q288" s="43">
        <v>0</v>
      </c>
      <c r="R288" s="43">
        <v>1</v>
      </c>
      <c r="S288" s="44">
        <v>5.2500000000000003E-3</v>
      </c>
      <c r="T288" s="44">
        <v>0</v>
      </c>
      <c r="U288" s="44">
        <v>5.2500000000000003E-3</v>
      </c>
      <c r="V288" s="44">
        <v>4.725E-3</v>
      </c>
      <c r="W288" s="44">
        <v>-5.6700000000000001E-4</v>
      </c>
      <c r="X288" s="45">
        <v>4.1580000000000002E-3</v>
      </c>
      <c r="Y288" s="30">
        <f t="shared" si="8"/>
        <v>6.2370623706237062E-4</v>
      </c>
      <c r="Z288" s="30">
        <f t="shared" si="9"/>
        <v>3.5342937629376297E-3</v>
      </c>
    </row>
    <row r="289" spans="1:26" ht="12.95" customHeight="1">
      <c r="A289" s="41" t="s">
        <v>69</v>
      </c>
      <c r="B289" s="41" t="s">
        <v>671</v>
      </c>
      <c r="C289" s="41" t="s">
        <v>76</v>
      </c>
      <c r="D289" s="41" t="s">
        <v>883</v>
      </c>
      <c r="E289" s="41" t="s">
        <v>808</v>
      </c>
      <c r="G289" s="41" t="s">
        <v>671</v>
      </c>
      <c r="J289" s="41" t="s">
        <v>809</v>
      </c>
      <c r="K289" s="41" t="s">
        <v>70</v>
      </c>
      <c r="L289" s="41" t="s">
        <v>810</v>
      </c>
      <c r="N289" s="41" t="s">
        <v>811</v>
      </c>
      <c r="O289" s="42">
        <v>0</v>
      </c>
      <c r="P289" s="43">
        <v>17</v>
      </c>
      <c r="Q289" s="43">
        <v>0</v>
      </c>
      <c r="R289" s="43">
        <v>17</v>
      </c>
      <c r="S289" s="44">
        <v>1.48393E-2</v>
      </c>
      <c r="T289" s="44">
        <v>0</v>
      </c>
      <c r="U289" s="44">
        <v>1.48393E-2</v>
      </c>
      <c r="V289" s="44">
        <v>1.33560126E-2</v>
      </c>
      <c r="W289" s="44">
        <v>-1.602721512E-3</v>
      </c>
      <c r="X289" s="45">
        <v>1.1753291088E-2</v>
      </c>
      <c r="Y289" s="30">
        <f t="shared" si="8"/>
        <v>1.7630112933129333E-3</v>
      </c>
      <c r="Z289" s="30">
        <f t="shared" si="9"/>
        <v>9.9902797946870674E-3</v>
      </c>
    </row>
    <row r="290" spans="1:26" ht="12.95" customHeight="1">
      <c r="A290" s="41" t="s">
        <v>69</v>
      </c>
      <c r="B290" s="41" t="s">
        <v>671</v>
      </c>
      <c r="C290" s="41" t="s">
        <v>76</v>
      </c>
      <c r="D290" s="41" t="s">
        <v>883</v>
      </c>
      <c r="E290" s="41" t="s">
        <v>808</v>
      </c>
      <c r="G290" s="41" t="s">
        <v>671</v>
      </c>
      <c r="J290" s="41" t="s">
        <v>809</v>
      </c>
      <c r="K290" s="41" t="s">
        <v>291</v>
      </c>
      <c r="L290" s="41" t="s">
        <v>810</v>
      </c>
      <c r="N290" s="41" t="s">
        <v>811</v>
      </c>
      <c r="O290" s="42">
        <v>0</v>
      </c>
      <c r="P290" s="43">
        <v>2</v>
      </c>
      <c r="Q290" s="43">
        <v>0</v>
      </c>
      <c r="R290" s="43">
        <v>2</v>
      </c>
      <c r="S290" s="44">
        <v>6.9999999999999999E-4</v>
      </c>
      <c r="T290" s="44">
        <v>0</v>
      </c>
      <c r="U290" s="44">
        <v>6.9999999999999999E-4</v>
      </c>
      <c r="V290" s="44">
        <v>6.3000000000000003E-4</v>
      </c>
      <c r="W290" s="44">
        <v>-7.5599999999999994E-5</v>
      </c>
      <c r="X290" s="45">
        <v>5.5439999999999992E-4</v>
      </c>
      <c r="Y290" s="30">
        <f t="shared" si="8"/>
        <v>8.3160831608316074E-5</v>
      </c>
      <c r="Z290" s="30">
        <f t="shared" si="9"/>
        <v>4.7123916839168388E-4</v>
      </c>
    </row>
    <row r="291" spans="1:26" ht="12.95" customHeight="1">
      <c r="A291" s="41" t="s">
        <v>69</v>
      </c>
      <c r="B291" s="41" t="s">
        <v>671</v>
      </c>
      <c r="C291" s="41" t="s">
        <v>76</v>
      </c>
      <c r="D291" s="41" t="s">
        <v>883</v>
      </c>
      <c r="E291" s="41" t="s">
        <v>808</v>
      </c>
      <c r="G291" s="41" t="s">
        <v>671</v>
      </c>
      <c r="J291" s="41" t="s">
        <v>809</v>
      </c>
      <c r="K291" s="41" t="s">
        <v>174</v>
      </c>
      <c r="L291" s="41" t="s">
        <v>810</v>
      </c>
      <c r="N291" s="41" t="s">
        <v>811</v>
      </c>
      <c r="O291" s="42">
        <v>0</v>
      </c>
      <c r="P291" s="43">
        <v>1</v>
      </c>
      <c r="Q291" s="43">
        <v>0</v>
      </c>
      <c r="R291" s="43">
        <v>1</v>
      </c>
      <c r="S291" s="44">
        <v>7.0000000000000007E-5</v>
      </c>
      <c r="T291" s="44">
        <v>0</v>
      </c>
      <c r="U291" s="44">
        <v>7.0000000000000007E-5</v>
      </c>
      <c r="V291" s="44">
        <v>6.3E-5</v>
      </c>
      <c r="W291" s="44">
        <v>-7.5600000000000005E-6</v>
      </c>
      <c r="X291" s="45">
        <v>5.5440000000000005E-5</v>
      </c>
      <c r="Y291" s="30">
        <f t="shared" si="8"/>
        <v>8.3160831608316091E-6</v>
      </c>
      <c r="Z291" s="30">
        <f t="shared" si="9"/>
        <v>4.7123916839168397E-5</v>
      </c>
    </row>
    <row r="292" spans="1:26" ht="12.95" customHeight="1">
      <c r="A292" s="41" t="s">
        <v>69</v>
      </c>
      <c r="B292" s="41" t="s">
        <v>671</v>
      </c>
      <c r="C292" s="41" t="s">
        <v>76</v>
      </c>
      <c r="D292" s="41" t="s">
        <v>883</v>
      </c>
      <c r="E292" s="41" t="s">
        <v>808</v>
      </c>
      <c r="G292" s="41" t="s">
        <v>671</v>
      </c>
      <c r="J292" s="41" t="s">
        <v>809</v>
      </c>
      <c r="K292" s="41" t="s">
        <v>819</v>
      </c>
      <c r="L292" s="41" t="s">
        <v>810</v>
      </c>
      <c r="N292" s="41" t="s">
        <v>811</v>
      </c>
      <c r="O292" s="42">
        <v>0</v>
      </c>
      <c r="P292" s="43">
        <v>3</v>
      </c>
      <c r="Q292" s="43">
        <v>0</v>
      </c>
      <c r="R292" s="43">
        <v>3</v>
      </c>
      <c r="S292" s="44">
        <v>2.7300000000000002E-3</v>
      </c>
      <c r="T292" s="44">
        <v>0</v>
      </c>
      <c r="U292" s="44">
        <v>2.7300000000000002E-3</v>
      </c>
      <c r="V292" s="44">
        <v>2.457E-3</v>
      </c>
      <c r="W292" s="44">
        <v>-2.9483999999999999E-4</v>
      </c>
      <c r="X292" s="45">
        <v>2.1621600000000002E-3</v>
      </c>
      <c r="Y292" s="30">
        <f t="shared" si="8"/>
        <v>3.2432724327243276E-4</v>
      </c>
      <c r="Z292" s="30">
        <f t="shared" si="9"/>
        <v>1.8378327567275675E-3</v>
      </c>
    </row>
    <row r="293" spans="1:26" ht="12.95" customHeight="1">
      <c r="A293" s="41" t="s">
        <v>69</v>
      </c>
      <c r="B293" s="41" t="s">
        <v>671</v>
      </c>
      <c r="C293" s="41" t="s">
        <v>76</v>
      </c>
      <c r="D293" s="41" t="s">
        <v>883</v>
      </c>
      <c r="E293" s="41" t="s">
        <v>808</v>
      </c>
      <c r="G293" s="41" t="s">
        <v>671</v>
      </c>
      <c r="J293" s="41" t="s">
        <v>809</v>
      </c>
      <c r="K293" s="41" t="s">
        <v>621</v>
      </c>
      <c r="L293" s="41" t="s">
        <v>810</v>
      </c>
      <c r="N293" s="41" t="s">
        <v>811</v>
      </c>
      <c r="O293" s="42">
        <v>0</v>
      </c>
      <c r="P293" s="43">
        <v>6</v>
      </c>
      <c r="Q293" s="43">
        <v>0</v>
      </c>
      <c r="R293" s="43">
        <v>6</v>
      </c>
      <c r="S293" s="44">
        <v>2.9190000000000001E-2</v>
      </c>
      <c r="T293" s="44">
        <v>0</v>
      </c>
      <c r="U293" s="44">
        <v>2.9190000000000001E-2</v>
      </c>
      <c r="V293" s="44">
        <v>2.6270999999999999E-2</v>
      </c>
      <c r="W293" s="44">
        <v>-3.1525200000000002E-3</v>
      </c>
      <c r="X293" s="45">
        <v>2.311848E-2</v>
      </c>
      <c r="Y293" s="30">
        <f t="shared" si="8"/>
        <v>3.4678066780667806E-3</v>
      </c>
      <c r="Z293" s="30">
        <f t="shared" si="9"/>
        <v>1.965067332193322E-2</v>
      </c>
    </row>
    <row r="294" spans="1:26" ht="12.95" customHeight="1">
      <c r="A294" s="41" t="s">
        <v>69</v>
      </c>
      <c r="B294" s="41" t="s">
        <v>671</v>
      </c>
      <c r="C294" s="41" t="s">
        <v>76</v>
      </c>
      <c r="D294" s="41" t="s">
        <v>883</v>
      </c>
      <c r="E294" s="41" t="s">
        <v>808</v>
      </c>
      <c r="G294" s="41" t="s">
        <v>671</v>
      </c>
      <c r="J294" s="41" t="s">
        <v>809</v>
      </c>
      <c r="K294" s="41" t="s">
        <v>830</v>
      </c>
      <c r="L294" s="41" t="s">
        <v>810</v>
      </c>
      <c r="N294" s="41" t="s">
        <v>811</v>
      </c>
      <c r="O294" s="42">
        <v>0</v>
      </c>
      <c r="P294" s="43">
        <v>2</v>
      </c>
      <c r="Q294" s="43">
        <v>0</v>
      </c>
      <c r="R294" s="43">
        <v>2</v>
      </c>
      <c r="S294" s="44">
        <v>7.0000000000000007E-5</v>
      </c>
      <c r="T294" s="44">
        <v>0</v>
      </c>
      <c r="U294" s="44">
        <v>7.0000000000000007E-5</v>
      </c>
      <c r="V294" s="44">
        <v>6.3E-5</v>
      </c>
      <c r="W294" s="44">
        <v>-7.5600000000000005E-6</v>
      </c>
      <c r="X294" s="45">
        <v>5.5440000000000005E-5</v>
      </c>
      <c r="Y294" s="30">
        <f t="shared" si="8"/>
        <v>8.3160831608316091E-6</v>
      </c>
      <c r="Z294" s="30">
        <f t="shared" si="9"/>
        <v>4.7123916839168397E-5</v>
      </c>
    </row>
    <row r="295" spans="1:26" ht="12.95" customHeight="1">
      <c r="A295" s="41" t="s">
        <v>69</v>
      </c>
      <c r="B295" s="41" t="s">
        <v>671</v>
      </c>
      <c r="C295" s="41" t="s">
        <v>76</v>
      </c>
      <c r="D295" s="41" t="s">
        <v>883</v>
      </c>
      <c r="E295" s="41" t="s">
        <v>808</v>
      </c>
      <c r="G295" s="41" t="s">
        <v>671</v>
      </c>
      <c r="J295" s="41" t="s">
        <v>809</v>
      </c>
      <c r="K295" s="41" t="s">
        <v>884</v>
      </c>
      <c r="L295" s="41" t="s">
        <v>810</v>
      </c>
      <c r="N295" s="41" t="s">
        <v>811</v>
      </c>
      <c r="O295" s="42">
        <v>0</v>
      </c>
      <c r="P295" s="43">
        <v>2</v>
      </c>
      <c r="Q295" s="43">
        <v>0</v>
      </c>
      <c r="R295" s="43">
        <v>2</v>
      </c>
      <c r="S295" s="44">
        <v>6.8600000000000006E-3</v>
      </c>
      <c r="T295" s="44">
        <v>0</v>
      </c>
      <c r="U295" s="44">
        <v>6.8600000000000006E-3</v>
      </c>
      <c r="V295" s="44">
        <v>6.1739999999999998E-3</v>
      </c>
      <c r="W295" s="44">
        <v>-7.4087999999999997E-4</v>
      </c>
      <c r="X295" s="45">
        <v>5.4331200000000005E-3</v>
      </c>
      <c r="Y295" s="30">
        <f t="shared" si="8"/>
        <v>8.1497614976149772E-4</v>
      </c>
      <c r="Z295" s="30">
        <f t="shared" si="9"/>
        <v>4.6181438502385028E-3</v>
      </c>
    </row>
    <row r="296" spans="1:26" ht="12.95" customHeight="1">
      <c r="A296" s="41" t="s">
        <v>69</v>
      </c>
      <c r="B296" s="41" t="s">
        <v>671</v>
      </c>
      <c r="C296" s="41" t="s">
        <v>76</v>
      </c>
      <c r="D296" s="41" t="s">
        <v>883</v>
      </c>
      <c r="E296" s="41" t="s">
        <v>808</v>
      </c>
      <c r="G296" s="41" t="s">
        <v>671</v>
      </c>
      <c r="J296" s="41" t="s">
        <v>809</v>
      </c>
      <c r="K296" s="41" t="s">
        <v>819</v>
      </c>
      <c r="L296" s="41" t="s">
        <v>810</v>
      </c>
      <c r="N296" s="41" t="s">
        <v>811</v>
      </c>
      <c r="O296" s="42">
        <v>0</v>
      </c>
      <c r="P296" s="43">
        <v>11</v>
      </c>
      <c r="Q296" s="43">
        <v>0</v>
      </c>
      <c r="R296" s="43">
        <v>11</v>
      </c>
      <c r="S296" s="44">
        <v>1.0471999999999999E-3</v>
      </c>
      <c r="T296" s="44">
        <v>0</v>
      </c>
      <c r="U296" s="44">
        <v>1.0471999999999999E-3</v>
      </c>
      <c r="V296" s="44">
        <v>9.4500251999999989E-4</v>
      </c>
      <c r="W296" s="44">
        <v>-1.134003024E-4</v>
      </c>
      <c r="X296" s="45">
        <v>8.3160221760000006E-4</v>
      </c>
      <c r="Y296" s="30">
        <f t="shared" si="8"/>
        <v>1.2474158005580056E-4</v>
      </c>
      <c r="Z296" s="30">
        <f t="shared" si="9"/>
        <v>7.0686063754419953E-4</v>
      </c>
    </row>
    <row r="297" spans="1:26" ht="12.95" customHeight="1">
      <c r="A297" s="41" t="s">
        <v>69</v>
      </c>
      <c r="B297" s="41" t="s">
        <v>671</v>
      </c>
      <c r="C297" s="41" t="s">
        <v>76</v>
      </c>
      <c r="D297" s="41" t="s">
        <v>883</v>
      </c>
      <c r="E297" s="41" t="s">
        <v>808</v>
      </c>
      <c r="G297" s="41" t="s">
        <v>671</v>
      </c>
      <c r="J297" s="41" t="s">
        <v>809</v>
      </c>
      <c r="K297" s="41" t="s">
        <v>263</v>
      </c>
      <c r="L297" s="41" t="s">
        <v>810</v>
      </c>
      <c r="N297" s="41" t="s">
        <v>811</v>
      </c>
      <c r="O297" s="42">
        <v>0</v>
      </c>
      <c r="P297" s="43">
        <v>2</v>
      </c>
      <c r="Q297" s="43">
        <v>0</v>
      </c>
      <c r="R297" s="43">
        <v>2</v>
      </c>
      <c r="S297" s="44">
        <v>6.9999999999999999E-4</v>
      </c>
      <c r="T297" s="44">
        <v>0</v>
      </c>
      <c r="U297" s="44">
        <v>6.9999999999999999E-4</v>
      </c>
      <c r="V297" s="44">
        <v>6.3000000000000003E-4</v>
      </c>
      <c r="W297" s="44">
        <v>-7.5599999999999994E-5</v>
      </c>
      <c r="X297" s="45">
        <v>5.5439999999999992E-4</v>
      </c>
      <c r="Y297" s="30">
        <f t="shared" si="8"/>
        <v>8.3160831608316074E-5</v>
      </c>
      <c r="Z297" s="30">
        <f t="shared" si="9"/>
        <v>4.7123916839168388E-4</v>
      </c>
    </row>
    <row r="298" spans="1:26" ht="12.95" customHeight="1">
      <c r="A298" s="41" t="s">
        <v>69</v>
      </c>
      <c r="B298" s="41" t="s">
        <v>671</v>
      </c>
      <c r="C298" s="41" t="s">
        <v>76</v>
      </c>
      <c r="D298" s="41" t="s">
        <v>883</v>
      </c>
      <c r="E298" s="41" t="s">
        <v>808</v>
      </c>
      <c r="G298" s="41" t="s">
        <v>671</v>
      </c>
      <c r="J298" s="41" t="s">
        <v>809</v>
      </c>
      <c r="K298" s="41" t="s">
        <v>263</v>
      </c>
      <c r="L298" s="41" t="s">
        <v>810</v>
      </c>
      <c r="N298" s="41" t="s">
        <v>811</v>
      </c>
      <c r="O298" s="42">
        <v>0</v>
      </c>
      <c r="P298" s="43">
        <v>14</v>
      </c>
      <c r="Q298" s="43">
        <v>0</v>
      </c>
      <c r="R298" s="43">
        <v>14</v>
      </c>
      <c r="S298" s="44">
        <v>8.3995799999999995E-2</v>
      </c>
      <c r="T298" s="44">
        <v>0</v>
      </c>
      <c r="U298" s="44">
        <v>8.3995799999999995E-2</v>
      </c>
      <c r="V298" s="44">
        <v>7.5600012600000002E-2</v>
      </c>
      <c r="W298" s="44">
        <v>-9.0720015119999994E-3</v>
      </c>
      <c r="X298" s="45">
        <v>6.6528011087999994E-2</v>
      </c>
      <c r="Y298" s="30">
        <f t="shared" si="8"/>
        <v>9.9793014562145621E-3</v>
      </c>
      <c r="Z298" s="30">
        <f t="shared" si="9"/>
        <v>5.6548709631785432E-2</v>
      </c>
    </row>
    <row r="299" spans="1:26" ht="12.95" customHeight="1">
      <c r="A299" s="41" t="s">
        <v>69</v>
      </c>
      <c r="B299" s="41" t="s">
        <v>671</v>
      </c>
      <c r="C299" s="41" t="s">
        <v>76</v>
      </c>
      <c r="D299" s="41" t="s">
        <v>883</v>
      </c>
      <c r="E299" s="41" t="s">
        <v>808</v>
      </c>
      <c r="G299" s="41" t="s">
        <v>671</v>
      </c>
      <c r="J299" s="41" t="s">
        <v>809</v>
      </c>
      <c r="K299" s="41" t="s">
        <v>885</v>
      </c>
      <c r="L299" s="41" t="s">
        <v>810</v>
      </c>
      <c r="N299" s="41" t="s">
        <v>811</v>
      </c>
      <c r="O299" s="42">
        <v>0</v>
      </c>
      <c r="P299" s="43">
        <v>4</v>
      </c>
      <c r="Q299" s="43">
        <v>0</v>
      </c>
      <c r="R299" s="43">
        <v>4</v>
      </c>
      <c r="S299" s="44">
        <v>1.1200000000000001E-3</v>
      </c>
      <c r="T299" s="44">
        <v>0</v>
      </c>
      <c r="U299" s="44">
        <v>1.1200000000000001E-3</v>
      </c>
      <c r="V299" s="44">
        <v>1.008E-3</v>
      </c>
      <c r="W299" s="44">
        <v>-1.2096000000000001E-4</v>
      </c>
      <c r="X299" s="45">
        <v>8.8704000000000007E-4</v>
      </c>
      <c r="Y299" s="30">
        <f t="shared" si="8"/>
        <v>1.3305733057330575E-4</v>
      </c>
      <c r="Z299" s="30">
        <f t="shared" si="9"/>
        <v>7.5398266942669435E-4</v>
      </c>
    </row>
    <row r="300" spans="1:26" ht="12.95" customHeight="1">
      <c r="A300" s="41" t="s">
        <v>69</v>
      </c>
      <c r="B300" s="41" t="s">
        <v>671</v>
      </c>
      <c r="C300" s="41" t="s">
        <v>76</v>
      </c>
      <c r="D300" s="41" t="s">
        <v>883</v>
      </c>
      <c r="E300" s="41" t="s">
        <v>808</v>
      </c>
      <c r="G300" s="41" t="s">
        <v>671</v>
      </c>
      <c r="J300" s="41" t="s">
        <v>809</v>
      </c>
      <c r="K300" s="41" t="s">
        <v>74</v>
      </c>
      <c r="L300" s="41" t="s">
        <v>810</v>
      </c>
      <c r="N300" s="41" t="s">
        <v>811</v>
      </c>
      <c r="O300" s="42">
        <v>0</v>
      </c>
      <c r="P300" s="43">
        <v>5</v>
      </c>
      <c r="Q300" s="43">
        <v>0</v>
      </c>
      <c r="R300" s="43">
        <v>5</v>
      </c>
      <c r="S300" s="44">
        <v>4.13E-3</v>
      </c>
      <c r="T300" s="44">
        <v>0</v>
      </c>
      <c r="U300" s="44">
        <v>4.13E-3</v>
      </c>
      <c r="V300" s="44">
        <v>3.7169999999999998E-3</v>
      </c>
      <c r="W300" s="44">
        <v>-4.4604000000000003E-4</v>
      </c>
      <c r="X300" s="45">
        <v>3.2709600000000003E-3</v>
      </c>
      <c r="Y300" s="30">
        <f t="shared" si="8"/>
        <v>4.906489064890649E-4</v>
      </c>
      <c r="Z300" s="30">
        <f t="shared" si="9"/>
        <v>2.7803110935109353E-3</v>
      </c>
    </row>
    <row r="301" spans="1:26" ht="12.95" customHeight="1">
      <c r="A301" s="41" t="s">
        <v>69</v>
      </c>
      <c r="B301" s="41" t="s">
        <v>671</v>
      </c>
      <c r="C301" s="41" t="s">
        <v>76</v>
      </c>
      <c r="D301" s="41" t="s">
        <v>883</v>
      </c>
      <c r="E301" s="41" t="s">
        <v>808</v>
      </c>
      <c r="G301" s="41" t="s">
        <v>671</v>
      </c>
      <c r="J301" s="41" t="s">
        <v>809</v>
      </c>
      <c r="K301" s="41" t="s">
        <v>124</v>
      </c>
      <c r="L301" s="41" t="s">
        <v>810</v>
      </c>
      <c r="N301" s="41" t="s">
        <v>811</v>
      </c>
      <c r="O301" s="42">
        <v>0</v>
      </c>
      <c r="P301" s="43">
        <v>1</v>
      </c>
      <c r="Q301" s="43">
        <v>0</v>
      </c>
      <c r="R301" s="43">
        <v>1</v>
      </c>
      <c r="S301" s="44">
        <v>4.2000000000000002E-4</v>
      </c>
      <c r="T301" s="44">
        <v>0</v>
      </c>
      <c r="U301" s="44">
        <v>4.2000000000000002E-4</v>
      </c>
      <c r="V301" s="44">
        <v>3.7799999999999997E-4</v>
      </c>
      <c r="W301" s="44">
        <v>-4.5359999999999999E-5</v>
      </c>
      <c r="X301" s="45">
        <v>3.3263999999999999E-4</v>
      </c>
      <c r="Y301" s="30">
        <f t="shared" si="8"/>
        <v>4.9896498964989651E-5</v>
      </c>
      <c r="Z301" s="30">
        <f t="shared" si="9"/>
        <v>2.8274350103501031E-4</v>
      </c>
    </row>
    <row r="302" spans="1:26" ht="12.95" customHeight="1">
      <c r="A302" s="41" t="s">
        <v>69</v>
      </c>
      <c r="B302" s="41" t="s">
        <v>671</v>
      </c>
      <c r="C302" s="41" t="s">
        <v>76</v>
      </c>
      <c r="D302" s="41" t="s">
        <v>883</v>
      </c>
      <c r="E302" s="41" t="s">
        <v>808</v>
      </c>
      <c r="G302" s="41" t="s">
        <v>671</v>
      </c>
      <c r="J302" s="41" t="s">
        <v>809</v>
      </c>
      <c r="K302" s="41" t="s">
        <v>819</v>
      </c>
      <c r="L302" s="41" t="s">
        <v>810</v>
      </c>
      <c r="N302" s="41" t="s">
        <v>811</v>
      </c>
      <c r="O302" s="42">
        <v>0</v>
      </c>
      <c r="P302" s="43">
        <v>9</v>
      </c>
      <c r="Q302" s="43">
        <v>0</v>
      </c>
      <c r="R302" s="43">
        <v>9</v>
      </c>
      <c r="S302" s="44">
        <v>1.8761399999999998E-2</v>
      </c>
      <c r="T302" s="44">
        <v>0</v>
      </c>
      <c r="U302" s="44">
        <v>1.8761399999999998E-2</v>
      </c>
      <c r="V302" s="44">
        <v>1.6884012600000001E-2</v>
      </c>
      <c r="W302" s="44">
        <v>-2.026081512E-3</v>
      </c>
      <c r="X302" s="45">
        <v>1.4857931087999999E-2</v>
      </c>
      <c r="Y302" s="30">
        <f t="shared" si="8"/>
        <v>2.2287119503195032E-3</v>
      </c>
      <c r="Z302" s="30">
        <f t="shared" si="9"/>
        <v>1.2629219137680496E-2</v>
      </c>
    </row>
    <row r="303" spans="1:26" ht="12.95" customHeight="1">
      <c r="A303" s="41" t="s">
        <v>69</v>
      </c>
      <c r="B303" s="41" t="s">
        <v>671</v>
      </c>
      <c r="C303" s="41" t="s">
        <v>76</v>
      </c>
      <c r="D303" s="41" t="s">
        <v>883</v>
      </c>
      <c r="E303" s="41" t="s">
        <v>808</v>
      </c>
      <c r="G303" s="41" t="s">
        <v>671</v>
      </c>
      <c r="J303" s="41" t="s">
        <v>809</v>
      </c>
      <c r="K303" s="41" t="s">
        <v>885</v>
      </c>
      <c r="L303" s="41" t="s">
        <v>810</v>
      </c>
      <c r="N303" s="41" t="s">
        <v>811</v>
      </c>
      <c r="O303" s="42">
        <v>0</v>
      </c>
      <c r="P303" s="43">
        <v>1</v>
      </c>
      <c r="Q303" s="43">
        <v>0</v>
      </c>
      <c r="R303" s="43">
        <v>1</v>
      </c>
      <c r="S303" s="44">
        <v>1.9600000000000004E-3</v>
      </c>
      <c r="T303" s="44">
        <v>0</v>
      </c>
      <c r="U303" s="44">
        <v>1.9600000000000004E-3</v>
      </c>
      <c r="V303" s="44">
        <v>1.7639999999999999E-3</v>
      </c>
      <c r="W303" s="44">
        <v>-2.1168000000000001E-4</v>
      </c>
      <c r="X303" s="45">
        <v>1.55232E-3</v>
      </c>
      <c r="Y303" s="30">
        <f t="shared" si="8"/>
        <v>2.3285032850328503E-4</v>
      </c>
      <c r="Z303" s="30">
        <f t="shared" si="9"/>
        <v>1.319469671496715E-3</v>
      </c>
    </row>
    <row r="304" spans="1:26" ht="12.95" customHeight="1">
      <c r="A304" s="41" t="s">
        <v>69</v>
      </c>
      <c r="B304" s="41" t="s">
        <v>653</v>
      </c>
      <c r="C304" s="41" t="s">
        <v>76</v>
      </c>
      <c r="D304" s="41" t="s">
        <v>877</v>
      </c>
      <c r="E304" s="41" t="s">
        <v>808</v>
      </c>
      <c r="G304" s="41" t="s">
        <v>653</v>
      </c>
      <c r="J304" s="41" t="s">
        <v>881</v>
      </c>
      <c r="K304" s="41" t="s">
        <v>64</v>
      </c>
      <c r="L304" s="41" t="s">
        <v>810</v>
      </c>
      <c r="N304" s="41" t="s">
        <v>811</v>
      </c>
      <c r="O304" s="42">
        <v>0</v>
      </c>
      <c r="P304" s="43">
        <v>2</v>
      </c>
      <c r="Q304" s="43">
        <v>0</v>
      </c>
      <c r="R304" s="43">
        <v>2</v>
      </c>
      <c r="S304" s="44">
        <v>1.22472E-2</v>
      </c>
      <c r="T304" s="44">
        <v>0</v>
      </c>
      <c r="U304" s="44">
        <v>1.22472E-2</v>
      </c>
      <c r="V304" s="44">
        <v>1.1022320105999999E-2</v>
      </c>
      <c r="W304" s="44">
        <v>-1.32267841272E-3</v>
      </c>
      <c r="X304" s="45">
        <v>9.6996416932799995E-3</v>
      </c>
      <c r="Y304" s="30">
        <f t="shared" si="8"/>
        <v>1.4549608036000361E-3</v>
      </c>
      <c r="Z304" s="30">
        <f t="shared" si="9"/>
        <v>8.2446808896799641E-3</v>
      </c>
    </row>
    <row r="305" spans="1:26" ht="12.95" customHeight="1">
      <c r="A305" s="41" t="s">
        <v>69</v>
      </c>
      <c r="B305" s="41" t="s">
        <v>653</v>
      </c>
      <c r="C305" s="41" t="s">
        <v>76</v>
      </c>
      <c r="D305" s="41" t="s">
        <v>877</v>
      </c>
      <c r="E305" s="41" t="s">
        <v>808</v>
      </c>
      <c r="G305" s="41" t="s">
        <v>653</v>
      </c>
      <c r="J305" s="41" t="s">
        <v>881</v>
      </c>
      <c r="K305" s="41" t="s">
        <v>74</v>
      </c>
      <c r="L305" s="41" t="s">
        <v>810</v>
      </c>
      <c r="N305" s="41" t="s">
        <v>811</v>
      </c>
      <c r="O305" s="42">
        <v>0</v>
      </c>
      <c r="P305" s="43">
        <v>1</v>
      </c>
      <c r="Q305" s="43">
        <v>0</v>
      </c>
      <c r="R305" s="43">
        <v>1</v>
      </c>
      <c r="S305" s="44">
        <v>6.1235999999999999E-3</v>
      </c>
      <c r="T305" s="44">
        <v>0</v>
      </c>
      <c r="U305" s="44">
        <v>6.1235999999999999E-3</v>
      </c>
      <c r="V305" s="44">
        <v>5.5111600529999995E-3</v>
      </c>
      <c r="W305" s="44">
        <v>-6.6133920635999999E-4</v>
      </c>
      <c r="X305" s="45">
        <v>4.8498208466399998E-3</v>
      </c>
      <c r="Y305" s="30">
        <f t="shared" si="8"/>
        <v>7.2748040180001803E-4</v>
      </c>
      <c r="Z305" s="30">
        <f t="shared" si="9"/>
        <v>4.1223404448399821E-3</v>
      </c>
    </row>
    <row r="306" spans="1:26" ht="12.95" customHeight="1">
      <c r="A306" s="41" t="s">
        <v>69</v>
      </c>
      <c r="B306" s="41" t="s">
        <v>655</v>
      </c>
      <c r="C306" s="41" t="s">
        <v>76</v>
      </c>
      <c r="D306" s="41" t="s">
        <v>875</v>
      </c>
      <c r="E306" s="41" t="s">
        <v>808</v>
      </c>
      <c r="G306" s="41" t="s">
        <v>655</v>
      </c>
      <c r="J306" s="41" t="s">
        <v>814</v>
      </c>
      <c r="K306" s="41" t="s">
        <v>886</v>
      </c>
      <c r="L306" s="41" t="s">
        <v>810</v>
      </c>
      <c r="N306" s="41" t="s">
        <v>811</v>
      </c>
      <c r="O306" s="42">
        <v>0</v>
      </c>
      <c r="P306" s="43">
        <v>1</v>
      </c>
      <c r="Q306" s="43">
        <v>0</v>
      </c>
      <c r="R306" s="43">
        <v>1</v>
      </c>
      <c r="S306" s="44">
        <v>4.6641E-3</v>
      </c>
      <c r="T306" s="44">
        <v>0</v>
      </c>
      <c r="U306" s="44">
        <v>4.6641E-3</v>
      </c>
      <c r="V306" s="44">
        <v>4.1979277686107997E-3</v>
      </c>
      <c r="W306" s="44">
        <v>-5.0375133223329999E-4</v>
      </c>
      <c r="X306" s="45">
        <v>3.6941764363775001E-3</v>
      </c>
      <c r="Y306" s="30">
        <f t="shared" si="8"/>
        <v>5.5413200677669275E-4</v>
      </c>
      <c r="Z306" s="30">
        <f t="shared" si="9"/>
        <v>3.1400444296008074E-3</v>
      </c>
    </row>
    <row r="307" spans="1:26" ht="12.95" customHeight="1">
      <c r="A307" s="41" t="s">
        <v>69</v>
      </c>
      <c r="B307" s="41" t="s">
        <v>663</v>
      </c>
      <c r="C307" s="41" t="s">
        <v>76</v>
      </c>
      <c r="D307" s="41" t="s">
        <v>880</v>
      </c>
      <c r="E307" s="41" t="s">
        <v>808</v>
      </c>
      <c r="G307" s="41" t="s">
        <v>663</v>
      </c>
      <c r="J307" s="41" t="s">
        <v>814</v>
      </c>
      <c r="K307" s="41" t="s">
        <v>886</v>
      </c>
      <c r="L307" s="41" t="s">
        <v>810</v>
      </c>
      <c r="N307" s="41" t="s">
        <v>811</v>
      </c>
      <c r="O307" s="42">
        <v>0</v>
      </c>
      <c r="P307" s="43">
        <v>1</v>
      </c>
      <c r="Q307" s="43">
        <v>0</v>
      </c>
      <c r="R307" s="43">
        <v>1</v>
      </c>
      <c r="S307" s="44">
        <v>4.6641E-3</v>
      </c>
      <c r="T307" s="44">
        <v>0</v>
      </c>
      <c r="U307" s="44">
        <v>4.6641E-3</v>
      </c>
      <c r="V307" s="44">
        <v>4.1979277686107997E-3</v>
      </c>
      <c r="W307" s="44">
        <v>-5.0375133223329999E-4</v>
      </c>
      <c r="X307" s="45">
        <v>3.6941764363775001E-3</v>
      </c>
      <c r="Y307" s="30">
        <f t="shared" si="8"/>
        <v>5.5413200677669275E-4</v>
      </c>
      <c r="Z307" s="30">
        <f t="shared" si="9"/>
        <v>3.1400444296008074E-3</v>
      </c>
    </row>
    <row r="308" spans="1:26" ht="12.95" customHeight="1">
      <c r="A308" s="41" t="s">
        <v>69</v>
      </c>
      <c r="B308" s="41" t="s">
        <v>78</v>
      </c>
      <c r="C308" s="41" t="s">
        <v>76</v>
      </c>
      <c r="D308" s="41" t="s">
        <v>887</v>
      </c>
      <c r="E308" s="41" t="s">
        <v>808</v>
      </c>
      <c r="G308" s="41" t="s">
        <v>78</v>
      </c>
      <c r="J308" s="41" t="s">
        <v>814</v>
      </c>
      <c r="K308" s="41" t="s">
        <v>70</v>
      </c>
      <c r="L308" s="41" t="s">
        <v>810</v>
      </c>
      <c r="N308" s="41" t="s">
        <v>811</v>
      </c>
      <c r="O308" s="42">
        <v>0</v>
      </c>
      <c r="P308" s="43">
        <v>1</v>
      </c>
      <c r="Q308" s="43">
        <v>0</v>
      </c>
      <c r="R308" s="43">
        <v>1</v>
      </c>
      <c r="S308" s="44">
        <v>7.7118999999999998E-3</v>
      </c>
      <c r="T308" s="44">
        <v>0</v>
      </c>
      <c r="U308" s="44">
        <v>7.7118999999999998E-3</v>
      </c>
      <c r="V308" s="44">
        <v>6.9405210000000007E-3</v>
      </c>
      <c r="W308" s="44">
        <v>-8.3286251999999995E-4</v>
      </c>
      <c r="X308" s="45">
        <v>6.10765848E-3</v>
      </c>
      <c r="Y308" s="30">
        <f t="shared" si="8"/>
        <v>9.1615793357933582E-4</v>
      </c>
      <c r="Z308" s="30">
        <f t="shared" si="9"/>
        <v>5.1915005464206639E-3</v>
      </c>
    </row>
    <row r="309" spans="1:26" ht="12.95" customHeight="1">
      <c r="A309" s="41" t="s">
        <v>69</v>
      </c>
      <c r="B309" s="41" t="s">
        <v>653</v>
      </c>
      <c r="C309" s="41" t="s">
        <v>76</v>
      </c>
      <c r="D309" s="41" t="s">
        <v>877</v>
      </c>
      <c r="E309" s="41" t="s">
        <v>808</v>
      </c>
      <c r="G309" s="41" t="s">
        <v>653</v>
      </c>
      <c r="J309" s="41" t="s">
        <v>814</v>
      </c>
      <c r="K309" s="41" t="s">
        <v>70</v>
      </c>
      <c r="L309" s="41" t="s">
        <v>810</v>
      </c>
      <c r="N309" s="41" t="s">
        <v>811</v>
      </c>
      <c r="O309" s="42">
        <v>0</v>
      </c>
      <c r="P309" s="43">
        <v>1</v>
      </c>
      <c r="Q309" s="43">
        <v>0</v>
      </c>
      <c r="R309" s="43">
        <v>1</v>
      </c>
      <c r="S309" s="44">
        <v>7.7118999999999998E-3</v>
      </c>
      <c r="T309" s="44">
        <v>0</v>
      </c>
      <c r="U309" s="44">
        <v>7.7118999999999998E-3</v>
      </c>
      <c r="V309" s="44">
        <v>6.9405210000000007E-3</v>
      </c>
      <c r="W309" s="44">
        <v>-8.3286251999999995E-4</v>
      </c>
      <c r="X309" s="45">
        <v>6.10765848E-3</v>
      </c>
      <c r="Y309" s="30">
        <f t="shared" si="8"/>
        <v>9.1615793357933582E-4</v>
      </c>
      <c r="Z309" s="30">
        <f t="shared" si="9"/>
        <v>5.1915005464206639E-3</v>
      </c>
    </row>
    <row r="310" spans="1:26" ht="12.95" customHeight="1">
      <c r="A310" s="41" t="s">
        <v>69</v>
      </c>
      <c r="B310" s="41" t="s">
        <v>659</v>
      </c>
      <c r="C310" s="41" t="s">
        <v>76</v>
      </c>
      <c r="D310" s="41" t="s">
        <v>888</v>
      </c>
      <c r="E310" s="41" t="s">
        <v>808</v>
      </c>
      <c r="G310" s="41" t="s">
        <v>659</v>
      </c>
      <c r="J310" s="41" t="s">
        <v>826</v>
      </c>
      <c r="K310" s="41" t="s">
        <v>138</v>
      </c>
      <c r="L310" s="41" t="s">
        <v>810</v>
      </c>
      <c r="M310" s="41" t="s">
        <v>889</v>
      </c>
      <c r="N310" s="41" t="s">
        <v>811</v>
      </c>
      <c r="O310" s="42">
        <v>0</v>
      </c>
      <c r="P310" s="43">
        <v>1</v>
      </c>
      <c r="Q310" s="43">
        <v>0</v>
      </c>
      <c r="R310" s="43">
        <v>1</v>
      </c>
      <c r="S310" s="44">
        <v>8.5400000000000007E-3</v>
      </c>
      <c r="T310" s="44">
        <v>0</v>
      </c>
      <c r="U310" s="44">
        <v>8.5400000000000007E-3</v>
      </c>
      <c r="V310" s="44">
        <v>7.6859999999999993E-3</v>
      </c>
      <c r="W310" s="44">
        <v>-9.2232000000000002E-4</v>
      </c>
      <c r="X310" s="45">
        <v>6.7636800000000002E-3</v>
      </c>
      <c r="Y310" s="30">
        <f t="shared" si="8"/>
        <v>1.0145621456214562E-3</v>
      </c>
      <c r="Z310" s="30">
        <f t="shared" si="9"/>
        <v>5.7491178543785442E-3</v>
      </c>
    </row>
    <row r="311" spans="1:26" ht="12.95" customHeight="1">
      <c r="A311" s="41" t="s">
        <v>69</v>
      </c>
      <c r="B311" s="41" t="s">
        <v>659</v>
      </c>
      <c r="C311" s="41" t="s">
        <v>76</v>
      </c>
      <c r="D311" s="41" t="s">
        <v>888</v>
      </c>
      <c r="E311" s="41" t="s">
        <v>808</v>
      </c>
      <c r="G311" s="41" t="s">
        <v>659</v>
      </c>
      <c r="J311" s="41" t="s">
        <v>826</v>
      </c>
      <c r="K311" s="41" t="s">
        <v>121</v>
      </c>
      <c r="L311" s="41" t="s">
        <v>810</v>
      </c>
      <c r="M311" s="41" t="s">
        <v>829</v>
      </c>
      <c r="N311" s="41" t="s">
        <v>811</v>
      </c>
      <c r="O311" s="42">
        <v>0</v>
      </c>
      <c r="P311" s="43">
        <v>1</v>
      </c>
      <c r="Q311" s="43">
        <v>0</v>
      </c>
      <c r="R311" s="43">
        <v>1</v>
      </c>
      <c r="S311" s="44">
        <v>3.2200000000000002E-3</v>
      </c>
      <c r="T311" s="44">
        <v>0</v>
      </c>
      <c r="U311" s="44">
        <v>3.2200000000000002E-3</v>
      </c>
      <c r="V311" s="44">
        <v>2.898E-3</v>
      </c>
      <c r="W311" s="44">
        <v>-3.4776000000000002E-4</v>
      </c>
      <c r="X311" s="45">
        <v>2.5502400000000001E-3</v>
      </c>
      <c r="Y311" s="30">
        <f t="shared" si="8"/>
        <v>3.8253982539825402E-4</v>
      </c>
      <c r="Z311" s="30">
        <f t="shared" si="9"/>
        <v>2.1677001746017461E-3</v>
      </c>
    </row>
    <row r="312" spans="1:26" ht="12.95" customHeight="1">
      <c r="A312" s="41" t="s">
        <v>69</v>
      </c>
      <c r="B312" s="41" t="s">
        <v>667</v>
      </c>
      <c r="C312" s="41" t="s">
        <v>76</v>
      </c>
      <c r="D312" s="41" t="s">
        <v>890</v>
      </c>
      <c r="E312" s="41" t="s">
        <v>808</v>
      </c>
      <c r="G312" s="41" t="s">
        <v>667</v>
      </c>
      <c r="J312" s="41" t="s">
        <v>826</v>
      </c>
      <c r="K312" s="41" t="s">
        <v>74</v>
      </c>
      <c r="L312" s="41" t="s">
        <v>810</v>
      </c>
      <c r="M312" s="41" t="s">
        <v>873</v>
      </c>
      <c r="N312" s="41" t="s">
        <v>811</v>
      </c>
      <c r="O312" s="42">
        <v>0</v>
      </c>
      <c r="P312" s="43">
        <v>1</v>
      </c>
      <c r="Q312" s="43">
        <v>0</v>
      </c>
      <c r="R312" s="43">
        <v>1</v>
      </c>
      <c r="S312" s="44">
        <v>5.8800000000000007E-3</v>
      </c>
      <c r="T312" s="44">
        <v>0</v>
      </c>
      <c r="U312" s="44">
        <v>5.8800000000000007E-3</v>
      </c>
      <c r="V312" s="44">
        <v>5.2919999999999998E-3</v>
      </c>
      <c r="W312" s="44">
        <v>-6.3504000000000002E-4</v>
      </c>
      <c r="X312" s="45">
        <v>4.6569599999999999E-3</v>
      </c>
      <c r="Y312" s="30">
        <f t="shared" si="8"/>
        <v>6.9855098550985508E-4</v>
      </c>
      <c r="Z312" s="30">
        <f t="shared" si="9"/>
        <v>3.9584090144901447E-3</v>
      </c>
    </row>
    <row r="313" spans="1:26" ht="12.95" customHeight="1">
      <c r="A313" s="41" t="s">
        <v>69</v>
      </c>
      <c r="B313" s="41" t="s">
        <v>80</v>
      </c>
      <c r="C313" s="41" t="s">
        <v>76</v>
      </c>
      <c r="D313" s="41" t="s">
        <v>891</v>
      </c>
      <c r="E313" s="41" t="s">
        <v>808</v>
      </c>
      <c r="G313" s="41" t="s">
        <v>80</v>
      </c>
      <c r="J313" s="41" t="s">
        <v>826</v>
      </c>
      <c r="K313" s="41" t="s">
        <v>74</v>
      </c>
      <c r="L313" s="41" t="s">
        <v>810</v>
      </c>
      <c r="M313" s="41" t="s">
        <v>873</v>
      </c>
      <c r="N313" s="41" t="s">
        <v>811</v>
      </c>
      <c r="O313" s="42">
        <v>0</v>
      </c>
      <c r="P313" s="43">
        <v>1</v>
      </c>
      <c r="Q313" s="43">
        <v>0</v>
      </c>
      <c r="R313" s="43">
        <v>1</v>
      </c>
      <c r="S313" s="44">
        <v>5.8800000000000007E-3</v>
      </c>
      <c r="T313" s="44">
        <v>0</v>
      </c>
      <c r="U313" s="44">
        <v>5.8800000000000007E-3</v>
      </c>
      <c r="V313" s="44">
        <v>5.2919999999999998E-3</v>
      </c>
      <c r="W313" s="44">
        <v>-6.3504000000000002E-4</v>
      </c>
      <c r="X313" s="45">
        <v>4.6569599999999999E-3</v>
      </c>
      <c r="Y313" s="30">
        <f t="shared" si="8"/>
        <v>6.9855098550985508E-4</v>
      </c>
      <c r="Z313" s="30">
        <f t="shared" si="9"/>
        <v>3.9584090144901447E-3</v>
      </c>
    </row>
    <row r="314" spans="1:26" ht="12.95" customHeight="1">
      <c r="A314" s="41" t="s">
        <v>69</v>
      </c>
      <c r="B314" s="41" t="s">
        <v>669</v>
      </c>
      <c r="C314" s="41" t="s">
        <v>76</v>
      </c>
      <c r="D314" s="41" t="s">
        <v>892</v>
      </c>
      <c r="E314" s="41" t="s">
        <v>808</v>
      </c>
      <c r="G314" s="41" t="s">
        <v>669</v>
      </c>
      <c r="J314" s="41" t="s">
        <v>826</v>
      </c>
      <c r="K314" s="41" t="s">
        <v>121</v>
      </c>
      <c r="L314" s="41" t="s">
        <v>810</v>
      </c>
      <c r="M314" s="41" t="s">
        <v>873</v>
      </c>
      <c r="N314" s="41" t="s">
        <v>811</v>
      </c>
      <c r="O314" s="42">
        <v>0</v>
      </c>
      <c r="P314" s="43">
        <v>5</v>
      </c>
      <c r="Q314" s="43">
        <v>0</v>
      </c>
      <c r="R314" s="43">
        <v>5</v>
      </c>
      <c r="S314" s="44">
        <v>2.9890000000000003E-2</v>
      </c>
      <c r="T314" s="44">
        <v>0</v>
      </c>
      <c r="U314" s="44">
        <v>2.9890000000000003E-2</v>
      </c>
      <c r="V314" s="44">
        <v>2.6900999999999998E-2</v>
      </c>
      <c r="W314" s="44">
        <v>-3.2281200000000001E-3</v>
      </c>
      <c r="X314" s="45">
        <v>2.367288E-2</v>
      </c>
      <c r="Y314" s="30">
        <f t="shared" si="8"/>
        <v>3.5509675096750968E-3</v>
      </c>
      <c r="Z314" s="30">
        <f t="shared" si="9"/>
        <v>2.0121912490324904E-2</v>
      </c>
    </row>
    <row r="315" spans="1:26" ht="12.95" customHeight="1">
      <c r="A315" s="41" t="s">
        <v>69</v>
      </c>
      <c r="B315" s="41" t="s">
        <v>80</v>
      </c>
      <c r="C315" s="41" t="s">
        <v>76</v>
      </c>
      <c r="D315" s="41" t="s">
        <v>891</v>
      </c>
      <c r="E315" s="41" t="s">
        <v>808</v>
      </c>
      <c r="G315" s="41" t="s">
        <v>80</v>
      </c>
      <c r="J315" s="41" t="s">
        <v>809</v>
      </c>
      <c r="K315" s="41" t="s">
        <v>64</v>
      </c>
      <c r="L315" s="41" t="s">
        <v>810</v>
      </c>
      <c r="N315" s="41" t="s">
        <v>811</v>
      </c>
      <c r="O315" s="42">
        <v>0</v>
      </c>
      <c r="P315" s="43">
        <v>26</v>
      </c>
      <c r="Q315" s="43">
        <v>0</v>
      </c>
      <c r="R315" s="43">
        <v>26</v>
      </c>
      <c r="S315" s="44">
        <v>0.1978886</v>
      </c>
      <c r="T315" s="44">
        <v>0</v>
      </c>
      <c r="U315" s="44">
        <v>0.1978886</v>
      </c>
      <c r="V315" s="44">
        <v>0.178101378</v>
      </c>
      <c r="W315" s="44">
        <v>-2.1372165359999997E-2</v>
      </c>
      <c r="X315" s="45">
        <v>0.15672921264</v>
      </c>
      <c r="Y315" s="30">
        <f t="shared" si="8"/>
        <v>2.3509616992169923E-2</v>
      </c>
      <c r="Z315" s="30">
        <f t="shared" si="9"/>
        <v>0.13321959564783009</v>
      </c>
    </row>
    <row r="316" spans="1:26" ht="12.95" customHeight="1">
      <c r="A316" s="41" t="s">
        <v>69</v>
      </c>
      <c r="B316" s="41" t="s">
        <v>80</v>
      </c>
      <c r="C316" s="41" t="s">
        <v>76</v>
      </c>
      <c r="D316" s="41" t="s">
        <v>891</v>
      </c>
      <c r="E316" s="41" t="s">
        <v>808</v>
      </c>
      <c r="G316" s="41" t="s">
        <v>80</v>
      </c>
      <c r="J316" s="41" t="s">
        <v>809</v>
      </c>
      <c r="K316" s="41" t="s">
        <v>819</v>
      </c>
      <c r="L316" s="41" t="s">
        <v>810</v>
      </c>
      <c r="N316" s="41" t="s">
        <v>811</v>
      </c>
      <c r="O316" s="42">
        <v>0</v>
      </c>
      <c r="P316" s="43">
        <v>9</v>
      </c>
      <c r="Q316" s="43">
        <v>0</v>
      </c>
      <c r="R316" s="43">
        <v>9</v>
      </c>
      <c r="S316" s="44">
        <v>1.8761399999999998E-2</v>
      </c>
      <c r="T316" s="44">
        <v>0</v>
      </c>
      <c r="U316" s="44">
        <v>1.8761399999999998E-2</v>
      </c>
      <c r="V316" s="44">
        <v>1.6884012600000001E-2</v>
      </c>
      <c r="W316" s="44">
        <v>-2.026081512E-3</v>
      </c>
      <c r="X316" s="45">
        <v>1.4857931087999999E-2</v>
      </c>
      <c r="Y316" s="30">
        <f t="shared" si="8"/>
        <v>2.2287119503195032E-3</v>
      </c>
      <c r="Z316" s="30">
        <f t="shared" si="9"/>
        <v>1.2629219137680496E-2</v>
      </c>
    </row>
    <row r="317" spans="1:26" ht="12.95" customHeight="1">
      <c r="A317" s="41" t="s">
        <v>69</v>
      </c>
      <c r="B317" s="41" t="s">
        <v>80</v>
      </c>
      <c r="C317" s="41" t="s">
        <v>76</v>
      </c>
      <c r="D317" s="41" t="s">
        <v>891</v>
      </c>
      <c r="E317" s="41" t="s">
        <v>808</v>
      </c>
      <c r="G317" s="41" t="s">
        <v>80</v>
      </c>
      <c r="J317" s="41" t="s">
        <v>809</v>
      </c>
      <c r="K317" s="41" t="s">
        <v>70</v>
      </c>
      <c r="L317" s="41" t="s">
        <v>810</v>
      </c>
      <c r="N317" s="41" t="s">
        <v>811</v>
      </c>
      <c r="O317" s="42">
        <v>0</v>
      </c>
      <c r="P317" s="43">
        <v>4</v>
      </c>
      <c r="Q317" s="43">
        <v>0</v>
      </c>
      <c r="R317" s="43">
        <v>4</v>
      </c>
      <c r="S317" s="44">
        <v>1.1340000000000001E-2</v>
      </c>
      <c r="T317" s="44">
        <v>0</v>
      </c>
      <c r="U317" s="44">
        <v>1.1340000000000001E-2</v>
      </c>
      <c r="V317" s="44">
        <v>1.0206E-2</v>
      </c>
      <c r="W317" s="44">
        <v>-1.2247200000000001E-3</v>
      </c>
      <c r="X317" s="45">
        <v>8.9812799999999995E-3</v>
      </c>
      <c r="Y317" s="30">
        <f t="shared" si="8"/>
        <v>1.3472054720547206E-3</v>
      </c>
      <c r="Z317" s="30">
        <f t="shared" si="9"/>
        <v>7.6340745279452789E-3</v>
      </c>
    </row>
    <row r="318" spans="1:26" ht="12.95" customHeight="1">
      <c r="A318" s="41" t="s">
        <v>69</v>
      </c>
      <c r="B318" s="41" t="s">
        <v>80</v>
      </c>
      <c r="C318" s="41" t="s">
        <v>76</v>
      </c>
      <c r="D318" s="41" t="s">
        <v>891</v>
      </c>
      <c r="E318" s="41" t="s">
        <v>808</v>
      </c>
      <c r="G318" s="41" t="s">
        <v>80</v>
      </c>
      <c r="J318" s="41" t="s">
        <v>809</v>
      </c>
      <c r="K318" s="41" t="s">
        <v>74</v>
      </c>
      <c r="L318" s="41" t="s">
        <v>810</v>
      </c>
      <c r="N318" s="41" t="s">
        <v>811</v>
      </c>
      <c r="O318" s="42">
        <v>0</v>
      </c>
      <c r="P318" s="43">
        <v>4</v>
      </c>
      <c r="Q318" s="43">
        <v>0</v>
      </c>
      <c r="R318" s="43">
        <v>4</v>
      </c>
      <c r="S318" s="44">
        <v>3.2900000000000004E-3</v>
      </c>
      <c r="T318" s="44">
        <v>0</v>
      </c>
      <c r="U318" s="44">
        <v>3.2900000000000004E-3</v>
      </c>
      <c r="V318" s="44">
        <v>2.9609999999999997E-3</v>
      </c>
      <c r="W318" s="44">
        <v>-3.5532000000000001E-4</v>
      </c>
      <c r="X318" s="45">
        <v>2.60568E-3</v>
      </c>
      <c r="Y318" s="30">
        <f t="shared" si="8"/>
        <v>3.9085590855908562E-4</v>
      </c>
      <c r="Z318" s="30">
        <f t="shared" si="9"/>
        <v>2.2148240914409145E-3</v>
      </c>
    </row>
    <row r="319" spans="1:26" ht="12.95" customHeight="1">
      <c r="A319" s="41" t="s">
        <v>69</v>
      </c>
      <c r="B319" s="41" t="s">
        <v>80</v>
      </c>
      <c r="C319" s="41" t="s">
        <v>76</v>
      </c>
      <c r="D319" s="41" t="s">
        <v>891</v>
      </c>
      <c r="E319" s="41" t="s">
        <v>808</v>
      </c>
      <c r="G319" s="41" t="s">
        <v>80</v>
      </c>
      <c r="J319" s="41" t="s">
        <v>809</v>
      </c>
      <c r="K319" s="41" t="s">
        <v>124</v>
      </c>
      <c r="L319" s="41" t="s">
        <v>810</v>
      </c>
      <c r="N319" s="41" t="s">
        <v>811</v>
      </c>
      <c r="O319" s="42">
        <v>0</v>
      </c>
      <c r="P319" s="43">
        <v>2</v>
      </c>
      <c r="Q319" s="43">
        <v>0</v>
      </c>
      <c r="R319" s="43">
        <v>2</v>
      </c>
      <c r="S319" s="44">
        <v>1.2390000000000002E-2</v>
      </c>
      <c r="T319" s="44">
        <v>0</v>
      </c>
      <c r="U319" s="44">
        <v>1.2390000000000002E-2</v>
      </c>
      <c r="V319" s="44">
        <v>1.1150999999999999E-2</v>
      </c>
      <c r="W319" s="44">
        <v>-1.3381199999999999E-3</v>
      </c>
      <c r="X319" s="45">
        <v>9.8128799999999995E-3</v>
      </c>
      <c r="Y319" s="30">
        <f t="shared" si="8"/>
        <v>1.4719467194671946E-3</v>
      </c>
      <c r="Z319" s="30">
        <f t="shared" si="9"/>
        <v>8.3409332805328053E-3</v>
      </c>
    </row>
    <row r="320" spans="1:26" ht="12.95" customHeight="1">
      <c r="A320" s="41" t="s">
        <v>69</v>
      </c>
      <c r="B320" s="41" t="s">
        <v>80</v>
      </c>
      <c r="C320" s="41" t="s">
        <v>76</v>
      </c>
      <c r="D320" s="41" t="s">
        <v>891</v>
      </c>
      <c r="E320" s="41" t="s">
        <v>808</v>
      </c>
      <c r="G320" s="41" t="s">
        <v>80</v>
      </c>
      <c r="J320" s="41" t="s">
        <v>809</v>
      </c>
      <c r="K320" s="41" t="s">
        <v>70</v>
      </c>
      <c r="L320" s="41" t="s">
        <v>810</v>
      </c>
      <c r="N320" s="41" t="s">
        <v>811</v>
      </c>
      <c r="O320" s="42">
        <v>0</v>
      </c>
      <c r="P320" s="43">
        <v>14</v>
      </c>
      <c r="Q320" s="43">
        <v>0</v>
      </c>
      <c r="R320" s="43">
        <v>14</v>
      </c>
      <c r="S320" s="44">
        <v>1.225E-2</v>
      </c>
      <c r="T320" s="44">
        <v>0</v>
      </c>
      <c r="U320" s="44">
        <v>1.225E-2</v>
      </c>
      <c r="V320" s="44">
        <v>1.1025E-2</v>
      </c>
      <c r="W320" s="44">
        <v>-1.323E-3</v>
      </c>
      <c r="X320" s="45">
        <v>9.7019999999999988E-3</v>
      </c>
      <c r="Y320" s="30">
        <f t="shared" si="8"/>
        <v>1.4553145531455312E-3</v>
      </c>
      <c r="Z320" s="30">
        <f t="shared" si="9"/>
        <v>8.2466854468544668E-3</v>
      </c>
    </row>
    <row r="321" spans="1:26" ht="12.95" customHeight="1">
      <c r="A321" s="41" t="s">
        <v>69</v>
      </c>
      <c r="B321" s="41" t="s">
        <v>80</v>
      </c>
      <c r="C321" s="41" t="s">
        <v>76</v>
      </c>
      <c r="D321" s="41" t="s">
        <v>891</v>
      </c>
      <c r="E321" s="41" t="s">
        <v>808</v>
      </c>
      <c r="G321" s="41" t="s">
        <v>80</v>
      </c>
      <c r="J321" s="41" t="s">
        <v>809</v>
      </c>
      <c r="K321" s="41" t="s">
        <v>64</v>
      </c>
      <c r="L321" s="41" t="s">
        <v>810</v>
      </c>
      <c r="N321" s="41" t="s">
        <v>811</v>
      </c>
      <c r="O321" s="42">
        <v>0</v>
      </c>
      <c r="P321" s="43">
        <v>16</v>
      </c>
      <c r="Q321" s="43">
        <v>0</v>
      </c>
      <c r="R321" s="43">
        <v>16</v>
      </c>
      <c r="S321" s="44">
        <v>1.83456E-2</v>
      </c>
      <c r="T321" s="44">
        <v>0</v>
      </c>
      <c r="U321" s="44">
        <v>1.83456E-2</v>
      </c>
      <c r="V321" s="44">
        <v>1.6506E-2</v>
      </c>
      <c r="W321" s="44">
        <v>-1.9807200000000001E-3</v>
      </c>
      <c r="X321" s="45">
        <v>1.452528E-2</v>
      </c>
      <c r="Y321" s="30">
        <f t="shared" si="8"/>
        <v>2.1788137881378813E-3</v>
      </c>
      <c r="Z321" s="30">
        <f t="shared" si="9"/>
        <v>1.2346466211862119E-2</v>
      </c>
    </row>
    <row r="322" spans="1:26" ht="12.95" customHeight="1">
      <c r="A322" s="41" t="s">
        <v>69</v>
      </c>
      <c r="B322" s="41" t="s">
        <v>80</v>
      </c>
      <c r="C322" s="41" t="s">
        <v>76</v>
      </c>
      <c r="D322" s="41" t="s">
        <v>891</v>
      </c>
      <c r="E322" s="41" t="s">
        <v>808</v>
      </c>
      <c r="G322" s="41" t="s">
        <v>80</v>
      </c>
      <c r="J322" s="41" t="s">
        <v>809</v>
      </c>
      <c r="K322" s="41" t="s">
        <v>819</v>
      </c>
      <c r="L322" s="41" t="s">
        <v>810</v>
      </c>
      <c r="N322" s="41" t="s">
        <v>811</v>
      </c>
      <c r="O322" s="42">
        <v>0</v>
      </c>
      <c r="P322" s="43">
        <v>7</v>
      </c>
      <c r="Q322" s="43">
        <v>0</v>
      </c>
      <c r="R322" s="43">
        <v>7</v>
      </c>
      <c r="S322" s="44">
        <v>7.0069999999999996E-4</v>
      </c>
      <c r="T322" s="44">
        <v>0</v>
      </c>
      <c r="U322" s="44">
        <v>7.0069999999999996E-4</v>
      </c>
      <c r="V322" s="44">
        <v>6.2999936999999994E-4</v>
      </c>
      <c r="W322" s="44">
        <v>-7.5599924400000007E-5</v>
      </c>
      <c r="X322" s="45">
        <v>5.5439944560000006E-4</v>
      </c>
      <c r="Y322" s="30">
        <f t="shared" ref="Y322:Y385" si="10">X322/6.6666</f>
        <v>8.3160748447484487E-5</v>
      </c>
      <c r="Z322" s="30">
        <f t="shared" ref="Z322:Z385" si="11">X322-Y322</f>
        <v>4.7123869715251558E-4</v>
      </c>
    </row>
    <row r="323" spans="1:26" ht="12.95" customHeight="1">
      <c r="A323" s="41" t="s">
        <v>69</v>
      </c>
      <c r="B323" s="41" t="s">
        <v>80</v>
      </c>
      <c r="C323" s="41" t="s">
        <v>76</v>
      </c>
      <c r="D323" s="41" t="s">
        <v>891</v>
      </c>
      <c r="E323" s="41" t="s">
        <v>808</v>
      </c>
      <c r="G323" s="41" t="s">
        <v>80</v>
      </c>
      <c r="J323" s="41" t="s">
        <v>809</v>
      </c>
      <c r="K323" s="41" t="s">
        <v>263</v>
      </c>
      <c r="L323" s="41" t="s">
        <v>810</v>
      </c>
      <c r="N323" s="41" t="s">
        <v>811</v>
      </c>
      <c r="O323" s="42">
        <v>0</v>
      </c>
      <c r="P323" s="43">
        <v>5</v>
      </c>
      <c r="Q323" s="43">
        <v>0</v>
      </c>
      <c r="R323" s="43">
        <v>5</v>
      </c>
      <c r="S323" s="44">
        <v>3.0030000000000001E-2</v>
      </c>
      <c r="T323" s="44">
        <v>0</v>
      </c>
      <c r="U323" s="44">
        <v>3.0030000000000001E-2</v>
      </c>
      <c r="V323" s="44">
        <v>2.7026999999999999E-2</v>
      </c>
      <c r="W323" s="44">
        <v>-3.2432400000000001E-3</v>
      </c>
      <c r="X323" s="45">
        <v>2.3783760000000001E-2</v>
      </c>
      <c r="Y323" s="30">
        <f t="shared" si="10"/>
        <v>3.5675996759967602E-3</v>
      </c>
      <c r="Z323" s="30">
        <f t="shared" si="11"/>
        <v>2.0216160324003241E-2</v>
      </c>
    </row>
    <row r="324" spans="1:26" ht="12.95" customHeight="1">
      <c r="A324" s="41" t="s">
        <v>69</v>
      </c>
      <c r="B324" s="41" t="s">
        <v>80</v>
      </c>
      <c r="C324" s="41" t="s">
        <v>76</v>
      </c>
      <c r="D324" s="41" t="s">
        <v>891</v>
      </c>
      <c r="E324" s="41" t="s">
        <v>808</v>
      </c>
      <c r="G324" s="41" t="s">
        <v>80</v>
      </c>
      <c r="J324" s="41" t="s">
        <v>809</v>
      </c>
      <c r="K324" s="41" t="s">
        <v>64</v>
      </c>
      <c r="L324" s="41" t="s">
        <v>810</v>
      </c>
      <c r="N324" s="41" t="s">
        <v>811</v>
      </c>
      <c r="O324" s="42">
        <v>0</v>
      </c>
      <c r="P324" s="43">
        <v>3</v>
      </c>
      <c r="Q324" s="43">
        <v>0</v>
      </c>
      <c r="R324" s="43">
        <v>3</v>
      </c>
      <c r="S324" s="44">
        <v>2.205E-2</v>
      </c>
      <c r="T324" s="44">
        <v>0</v>
      </c>
      <c r="U324" s="44">
        <v>2.205E-2</v>
      </c>
      <c r="V324" s="44">
        <v>1.9844999999999998E-2</v>
      </c>
      <c r="W324" s="44">
        <v>-2.3814000000000001E-3</v>
      </c>
      <c r="X324" s="45">
        <v>1.7463599999999999E-2</v>
      </c>
      <c r="Y324" s="30">
        <f t="shared" si="10"/>
        <v>2.6195661956619565E-3</v>
      </c>
      <c r="Z324" s="30">
        <f t="shared" si="11"/>
        <v>1.4844033804338044E-2</v>
      </c>
    </row>
    <row r="325" spans="1:26" ht="12.95" customHeight="1">
      <c r="A325" s="41" t="s">
        <v>69</v>
      </c>
      <c r="B325" s="41" t="s">
        <v>80</v>
      </c>
      <c r="C325" s="41" t="s">
        <v>76</v>
      </c>
      <c r="D325" s="41" t="s">
        <v>891</v>
      </c>
      <c r="E325" s="41" t="s">
        <v>808</v>
      </c>
      <c r="G325" s="41" t="s">
        <v>80</v>
      </c>
      <c r="J325" s="41" t="s">
        <v>809</v>
      </c>
      <c r="K325" s="41" t="s">
        <v>621</v>
      </c>
      <c r="L325" s="41" t="s">
        <v>810</v>
      </c>
      <c r="N325" s="41" t="s">
        <v>811</v>
      </c>
      <c r="O325" s="42">
        <v>0</v>
      </c>
      <c r="P325" s="43">
        <v>4</v>
      </c>
      <c r="Q325" s="43">
        <v>0</v>
      </c>
      <c r="R325" s="43">
        <v>4</v>
      </c>
      <c r="S325" s="44">
        <v>1.9460000000000002E-2</v>
      </c>
      <c r="T325" s="44">
        <v>0</v>
      </c>
      <c r="U325" s="44">
        <v>1.9460000000000002E-2</v>
      </c>
      <c r="V325" s="44">
        <v>1.7513999999999998E-2</v>
      </c>
      <c r="W325" s="44">
        <v>-2.1016799999999999E-3</v>
      </c>
      <c r="X325" s="45">
        <v>1.541232E-2</v>
      </c>
      <c r="Y325" s="30">
        <f t="shared" si="10"/>
        <v>2.3118711187111872E-3</v>
      </c>
      <c r="Z325" s="30">
        <f t="shared" si="11"/>
        <v>1.3100448881288813E-2</v>
      </c>
    </row>
    <row r="326" spans="1:26" ht="12.95" customHeight="1">
      <c r="A326" s="41" t="s">
        <v>69</v>
      </c>
      <c r="B326" s="41" t="s">
        <v>80</v>
      </c>
      <c r="C326" s="41" t="s">
        <v>76</v>
      </c>
      <c r="D326" s="41" t="s">
        <v>891</v>
      </c>
      <c r="E326" s="41" t="s">
        <v>808</v>
      </c>
      <c r="G326" s="41" t="s">
        <v>80</v>
      </c>
      <c r="J326" s="41" t="s">
        <v>809</v>
      </c>
      <c r="K326" s="41" t="s">
        <v>134</v>
      </c>
      <c r="L326" s="41" t="s">
        <v>810</v>
      </c>
      <c r="N326" s="41" t="s">
        <v>811</v>
      </c>
      <c r="O326" s="42">
        <v>0</v>
      </c>
      <c r="P326" s="43">
        <v>1</v>
      </c>
      <c r="Q326" s="43">
        <v>0</v>
      </c>
      <c r="R326" s="43">
        <v>1</v>
      </c>
      <c r="S326" s="44">
        <v>1.4000000000000001E-4</v>
      </c>
      <c r="T326" s="44">
        <v>0</v>
      </c>
      <c r="U326" s="44">
        <v>1.4000000000000001E-4</v>
      </c>
      <c r="V326" s="44">
        <v>1.26E-4</v>
      </c>
      <c r="W326" s="44">
        <v>-1.5120000000000001E-5</v>
      </c>
      <c r="X326" s="45">
        <v>1.1088000000000001E-4</v>
      </c>
      <c r="Y326" s="30">
        <f t="shared" si="10"/>
        <v>1.6632166321663218E-5</v>
      </c>
      <c r="Z326" s="30">
        <f t="shared" si="11"/>
        <v>9.4247833678336794E-5</v>
      </c>
    </row>
    <row r="327" spans="1:26" ht="12.95" customHeight="1">
      <c r="A327" s="41" t="s">
        <v>69</v>
      </c>
      <c r="B327" s="41" t="s">
        <v>80</v>
      </c>
      <c r="C327" s="41" t="s">
        <v>76</v>
      </c>
      <c r="D327" s="41" t="s">
        <v>891</v>
      </c>
      <c r="E327" s="41" t="s">
        <v>808</v>
      </c>
      <c r="G327" s="41" t="s">
        <v>80</v>
      </c>
      <c r="J327" s="41" t="s">
        <v>809</v>
      </c>
      <c r="K327" s="41" t="s">
        <v>291</v>
      </c>
      <c r="L327" s="41" t="s">
        <v>810</v>
      </c>
      <c r="N327" s="41" t="s">
        <v>811</v>
      </c>
      <c r="O327" s="42">
        <v>0</v>
      </c>
      <c r="P327" s="43">
        <v>2</v>
      </c>
      <c r="Q327" s="43">
        <v>0</v>
      </c>
      <c r="R327" s="43">
        <v>2</v>
      </c>
      <c r="S327" s="44">
        <v>1.0990000000000002E-2</v>
      </c>
      <c r="T327" s="44">
        <v>0</v>
      </c>
      <c r="U327" s="44">
        <v>1.0990000000000002E-2</v>
      </c>
      <c r="V327" s="44">
        <v>9.8909999999999988E-3</v>
      </c>
      <c r="W327" s="44">
        <v>-1.1869199999999999E-3</v>
      </c>
      <c r="X327" s="45">
        <v>8.7040799999999995E-3</v>
      </c>
      <c r="Y327" s="30">
        <f t="shared" si="10"/>
        <v>1.3056250562505625E-3</v>
      </c>
      <c r="Z327" s="30">
        <f t="shared" si="11"/>
        <v>7.3984549437494367E-3</v>
      </c>
    </row>
    <row r="328" spans="1:26" ht="12.95" customHeight="1">
      <c r="A328" s="41" t="s">
        <v>69</v>
      </c>
      <c r="B328" s="41" t="s">
        <v>80</v>
      </c>
      <c r="C328" s="41" t="s">
        <v>76</v>
      </c>
      <c r="D328" s="41" t="s">
        <v>891</v>
      </c>
      <c r="E328" s="41" t="s">
        <v>808</v>
      </c>
      <c r="G328" s="41" t="s">
        <v>80</v>
      </c>
      <c r="J328" s="41" t="s">
        <v>809</v>
      </c>
      <c r="K328" s="41" t="s">
        <v>70</v>
      </c>
      <c r="L328" s="41" t="s">
        <v>810</v>
      </c>
      <c r="N328" s="41" t="s">
        <v>811</v>
      </c>
      <c r="O328" s="42">
        <v>0</v>
      </c>
      <c r="P328" s="43">
        <v>52</v>
      </c>
      <c r="Q328" s="43">
        <v>0</v>
      </c>
      <c r="R328" s="43">
        <v>52</v>
      </c>
      <c r="S328" s="44">
        <v>0.25046839999999998</v>
      </c>
      <c r="T328" s="44">
        <v>0</v>
      </c>
      <c r="U328" s="44">
        <v>0.25046839999999998</v>
      </c>
      <c r="V328" s="44">
        <v>0.22541402520000001</v>
      </c>
      <c r="W328" s="44">
        <v>-2.7049683023999998E-2</v>
      </c>
      <c r="X328" s="45">
        <v>0.19836434217599999</v>
      </c>
      <c r="Y328" s="30">
        <f t="shared" si="10"/>
        <v>2.9754948875888757E-2</v>
      </c>
      <c r="Z328" s="30">
        <f t="shared" si="11"/>
        <v>0.16860939330011124</v>
      </c>
    </row>
    <row r="329" spans="1:26" ht="12.95" customHeight="1">
      <c r="A329" s="41" t="s">
        <v>69</v>
      </c>
      <c r="B329" s="41" t="s">
        <v>80</v>
      </c>
      <c r="C329" s="41" t="s">
        <v>76</v>
      </c>
      <c r="D329" s="41" t="s">
        <v>891</v>
      </c>
      <c r="E329" s="41" t="s">
        <v>808</v>
      </c>
      <c r="G329" s="41" t="s">
        <v>80</v>
      </c>
      <c r="J329" s="41" t="s">
        <v>809</v>
      </c>
      <c r="K329" s="41" t="s">
        <v>263</v>
      </c>
      <c r="L329" s="41" t="s">
        <v>810</v>
      </c>
      <c r="N329" s="41" t="s">
        <v>811</v>
      </c>
      <c r="O329" s="42">
        <v>0</v>
      </c>
      <c r="P329" s="43">
        <v>2</v>
      </c>
      <c r="Q329" s="43">
        <v>0</v>
      </c>
      <c r="R329" s="43">
        <v>2</v>
      </c>
      <c r="S329" s="44">
        <v>6.9999999999999999E-4</v>
      </c>
      <c r="T329" s="44">
        <v>0</v>
      </c>
      <c r="U329" s="44">
        <v>6.9999999999999999E-4</v>
      </c>
      <c r="V329" s="44">
        <v>6.3000000000000003E-4</v>
      </c>
      <c r="W329" s="44">
        <v>-7.5599999999999994E-5</v>
      </c>
      <c r="X329" s="45">
        <v>5.5439999999999992E-4</v>
      </c>
      <c r="Y329" s="30">
        <f t="shared" si="10"/>
        <v>8.3160831608316074E-5</v>
      </c>
      <c r="Z329" s="30">
        <f t="shared" si="11"/>
        <v>4.7123916839168388E-4</v>
      </c>
    </row>
    <row r="330" spans="1:26" ht="12.95" customHeight="1">
      <c r="A330" s="41" t="s">
        <v>69</v>
      </c>
      <c r="B330" s="41" t="s">
        <v>80</v>
      </c>
      <c r="C330" s="41" t="s">
        <v>76</v>
      </c>
      <c r="D330" s="41" t="s">
        <v>891</v>
      </c>
      <c r="E330" s="41" t="s">
        <v>808</v>
      </c>
      <c r="G330" s="41" t="s">
        <v>80</v>
      </c>
      <c r="J330" s="41" t="s">
        <v>809</v>
      </c>
      <c r="K330" s="41" t="s">
        <v>138</v>
      </c>
      <c r="L330" s="41" t="s">
        <v>810</v>
      </c>
      <c r="N330" s="41" t="s">
        <v>811</v>
      </c>
      <c r="O330" s="42">
        <v>0</v>
      </c>
      <c r="P330" s="43">
        <v>6</v>
      </c>
      <c r="Q330" s="43">
        <v>0</v>
      </c>
      <c r="R330" s="43">
        <v>6</v>
      </c>
      <c r="S330" s="44">
        <v>3.0521399999999997E-2</v>
      </c>
      <c r="T330" s="44">
        <v>0</v>
      </c>
      <c r="U330" s="44">
        <v>3.0521399999999997E-2</v>
      </c>
      <c r="V330" s="44">
        <v>2.7468012600000001E-2</v>
      </c>
      <c r="W330" s="44">
        <v>-3.2961615119999998E-3</v>
      </c>
      <c r="X330" s="45">
        <v>2.4171851088000001E-2</v>
      </c>
      <c r="Y330" s="30">
        <f t="shared" si="10"/>
        <v>3.6258139213392136E-3</v>
      </c>
      <c r="Z330" s="30">
        <f t="shared" si="11"/>
        <v>2.0546037166660786E-2</v>
      </c>
    </row>
    <row r="331" spans="1:26" ht="12.95" customHeight="1">
      <c r="A331" s="41" t="s">
        <v>69</v>
      </c>
      <c r="B331" s="41" t="s">
        <v>80</v>
      </c>
      <c r="C331" s="41" t="s">
        <v>76</v>
      </c>
      <c r="D331" s="41" t="s">
        <v>891</v>
      </c>
      <c r="E331" s="41" t="s">
        <v>808</v>
      </c>
      <c r="G331" s="41" t="s">
        <v>80</v>
      </c>
      <c r="J331" s="41" t="s">
        <v>809</v>
      </c>
      <c r="K331" s="41" t="s">
        <v>819</v>
      </c>
      <c r="L331" s="41" t="s">
        <v>810</v>
      </c>
      <c r="N331" s="41" t="s">
        <v>811</v>
      </c>
      <c r="O331" s="42">
        <v>0</v>
      </c>
      <c r="P331" s="43">
        <v>1</v>
      </c>
      <c r="Q331" s="43">
        <v>0</v>
      </c>
      <c r="R331" s="43">
        <v>1</v>
      </c>
      <c r="S331" s="44">
        <v>9.1000000000000011E-4</v>
      </c>
      <c r="T331" s="44">
        <v>0</v>
      </c>
      <c r="U331" s="44">
        <v>9.1000000000000011E-4</v>
      </c>
      <c r="V331" s="44">
        <v>8.1899999999999996E-4</v>
      </c>
      <c r="W331" s="44">
        <v>-9.8280000000000001E-5</v>
      </c>
      <c r="X331" s="45">
        <v>7.2072E-4</v>
      </c>
      <c r="Y331" s="30">
        <f t="shared" si="10"/>
        <v>1.0810908109081091E-4</v>
      </c>
      <c r="Z331" s="30">
        <f t="shared" si="11"/>
        <v>6.1261091890918906E-4</v>
      </c>
    </row>
    <row r="332" spans="1:26" ht="12.95" customHeight="1">
      <c r="A332" s="41" t="s">
        <v>69</v>
      </c>
      <c r="B332" s="41" t="s">
        <v>80</v>
      </c>
      <c r="C332" s="41" t="s">
        <v>76</v>
      </c>
      <c r="D332" s="41" t="s">
        <v>891</v>
      </c>
      <c r="E332" s="41" t="s">
        <v>808</v>
      </c>
      <c r="G332" s="41" t="s">
        <v>80</v>
      </c>
      <c r="J332" s="41" t="s">
        <v>809</v>
      </c>
      <c r="K332" s="41" t="s">
        <v>64</v>
      </c>
      <c r="L332" s="41" t="s">
        <v>810</v>
      </c>
      <c r="N332" s="41" t="s">
        <v>811</v>
      </c>
      <c r="O332" s="42">
        <v>0</v>
      </c>
      <c r="P332" s="43">
        <v>3</v>
      </c>
      <c r="Q332" s="43">
        <v>0</v>
      </c>
      <c r="R332" s="43">
        <v>3</v>
      </c>
      <c r="S332" s="44">
        <v>8.8892999999999993E-3</v>
      </c>
      <c r="T332" s="44">
        <v>0</v>
      </c>
      <c r="U332" s="44">
        <v>8.8892999999999993E-3</v>
      </c>
      <c r="V332" s="44">
        <v>8.0009937000000003E-3</v>
      </c>
      <c r="W332" s="44">
        <v>-9.6011924399999995E-4</v>
      </c>
      <c r="X332" s="45">
        <v>7.0408744559999998E-3</v>
      </c>
      <c r="Y332" s="30">
        <f t="shared" si="10"/>
        <v>1.0561417298172982E-3</v>
      </c>
      <c r="Z332" s="30">
        <f t="shared" si="11"/>
        <v>5.9847327261827021E-3</v>
      </c>
    </row>
    <row r="333" spans="1:26" ht="12.95" customHeight="1">
      <c r="A333" s="41" t="s">
        <v>69</v>
      </c>
      <c r="B333" s="41" t="s">
        <v>80</v>
      </c>
      <c r="C333" s="41" t="s">
        <v>76</v>
      </c>
      <c r="D333" s="41" t="s">
        <v>891</v>
      </c>
      <c r="E333" s="41" t="s">
        <v>808</v>
      </c>
      <c r="G333" s="41" t="s">
        <v>80</v>
      </c>
      <c r="J333" s="41" t="s">
        <v>809</v>
      </c>
      <c r="K333" s="41" t="s">
        <v>830</v>
      </c>
      <c r="L333" s="41" t="s">
        <v>810</v>
      </c>
      <c r="N333" s="41" t="s">
        <v>811</v>
      </c>
      <c r="O333" s="42">
        <v>0</v>
      </c>
      <c r="P333" s="43">
        <v>4</v>
      </c>
      <c r="Q333" s="43">
        <v>0</v>
      </c>
      <c r="R333" s="43">
        <v>4</v>
      </c>
      <c r="S333" s="44">
        <v>1.4000000000000001E-4</v>
      </c>
      <c r="T333" s="44">
        <v>0</v>
      </c>
      <c r="U333" s="44">
        <v>1.4000000000000001E-4</v>
      </c>
      <c r="V333" s="44">
        <v>1.26E-4</v>
      </c>
      <c r="W333" s="44">
        <v>-1.5120000000000001E-5</v>
      </c>
      <c r="X333" s="45">
        <v>1.1088000000000001E-4</v>
      </c>
      <c r="Y333" s="30">
        <f t="shared" si="10"/>
        <v>1.6632166321663218E-5</v>
      </c>
      <c r="Z333" s="30">
        <f t="shared" si="11"/>
        <v>9.4247833678336794E-5</v>
      </c>
    </row>
    <row r="334" spans="1:26" ht="12.95" customHeight="1">
      <c r="A334" s="41" t="s">
        <v>69</v>
      </c>
      <c r="B334" s="41" t="s">
        <v>80</v>
      </c>
      <c r="C334" s="41" t="s">
        <v>76</v>
      </c>
      <c r="D334" s="41" t="s">
        <v>891</v>
      </c>
      <c r="E334" s="41" t="s">
        <v>808</v>
      </c>
      <c r="G334" s="41" t="s">
        <v>80</v>
      </c>
      <c r="J334" s="41" t="s">
        <v>809</v>
      </c>
      <c r="K334" s="41" t="s">
        <v>884</v>
      </c>
      <c r="L334" s="41" t="s">
        <v>810</v>
      </c>
      <c r="N334" s="41" t="s">
        <v>811</v>
      </c>
      <c r="O334" s="42">
        <v>0</v>
      </c>
      <c r="P334" s="43">
        <v>1</v>
      </c>
      <c r="Q334" s="43">
        <v>0</v>
      </c>
      <c r="R334" s="43">
        <v>1</v>
      </c>
      <c r="S334" s="44">
        <v>7.0000000000000007E-5</v>
      </c>
      <c r="T334" s="44">
        <v>0</v>
      </c>
      <c r="U334" s="44">
        <v>7.0000000000000007E-5</v>
      </c>
      <c r="V334" s="44">
        <v>6.3E-5</v>
      </c>
      <c r="W334" s="44">
        <v>-7.5600000000000005E-6</v>
      </c>
      <c r="X334" s="45">
        <v>5.5440000000000005E-5</v>
      </c>
      <c r="Y334" s="30">
        <f t="shared" si="10"/>
        <v>8.3160831608316091E-6</v>
      </c>
      <c r="Z334" s="30">
        <f t="shared" si="11"/>
        <v>4.7123916839168397E-5</v>
      </c>
    </row>
    <row r="335" spans="1:26" ht="12.95" customHeight="1">
      <c r="A335" s="41" t="s">
        <v>69</v>
      </c>
      <c r="B335" s="41" t="s">
        <v>80</v>
      </c>
      <c r="C335" s="41" t="s">
        <v>76</v>
      </c>
      <c r="D335" s="41" t="s">
        <v>891</v>
      </c>
      <c r="E335" s="41" t="s">
        <v>808</v>
      </c>
      <c r="G335" s="41" t="s">
        <v>80</v>
      </c>
      <c r="J335" s="41" t="s">
        <v>809</v>
      </c>
      <c r="K335" s="41" t="s">
        <v>122</v>
      </c>
      <c r="L335" s="41" t="s">
        <v>810</v>
      </c>
      <c r="N335" s="41" t="s">
        <v>811</v>
      </c>
      <c r="O335" s="42">
        <v>0</v>
      </c>
      <c r="P335" s="43">
        <v>1</v>
      </c>
      <c r="Q335" s="43">
        <v>0</v>
      </c>
      <c r="R335" s="43">
        <v>1</v>
      </c>
      <c r="S335" s="44">
        <v>5.2500000000000003E-3</v>
      </c>
      <c r="T335" s="44">
        <v>0</v>
      </c>
      <c r="U335" s="44">
        <v>5.2500000000000003E-3</v>
      </c>
      <c r="V335" s="44">
        <v>4.725E-3</v>
      </c>
      <c r="W335" s="44">
        <v>-5.6700000000000001E-4</v>
      </c>
      <c r="X335" s="45">
        <v>4.1580000000000002E-3</v>
      </c>
      <c r="Y335" s="30">
        <f t="shared" si="10"/>
        <v>6.2370623706237062E-4</v>
      </c>
      <c r="Z335" s="30">
        <f t="shared" si="11"/>
        <v>3.5342937629376297E-3</v>
      </c>
    </row>
    <row r="336" spans="1:26" ht="12.95" customHeight="1">
      <c r="A336" s="41" t="s">
        <v>69</v>
      </c>
      <c r="B336" s="41" t="s">
        <v>80</v>
      </c>
      <c r="C336" s="41" t="s">
        <v>76</v>
      </c>
      <c r="D336" s="41" t="s">
        <v>891</v>
      </c>
      <c r="E336" s="41" t="s">
        <v>808</v>
      </c>
      <c r="G336" s="41" t="s">
        <v>80</v>
      </c>
      <c r="J336" s="41" t="s">
        <v>809</v>
      </c>
      <c r="K336" s="41" t="s">
        <v>121</v>
      </c>
      <c r="L336" s="41" t="s">
        <v>810</v>
      </c>
      <c r="N336" s="41" t="s">
        <v>811</v>
      </c>
      <c r="O336" s="42">
        <v>0</v>
      </c>
      <c r="P336" s="43">
        <v>3</v>
      </c>
      <c r="Q336" s="43">
        <v>0</v>
      </c>
      <c r="R336" s="43">
        <v>3</v>
      </c>
      <c r="S336" s="44">
        <v>1.7492999999999999E-3</v>
      </c>
      <c r="T336" s="44">
        <v>0</v>
      </c>
      <c r="U336" s="44">
        <v>1.7492999999999999E-3</v>
      </c>
      <c r="V336" s="44">
        <v>1.5749993699999999E-3</v>
      </c>
      <c r="W336" s="44">
        <v>-1.8899992440000001E-4</v>
      </c>
      <c r="X336" s="45">
        <v>1.3859994456E-3</v>
      </c>
      <c r="Y336" s="30">
        <f t="shared" si="10"/>
        <v>2.079019958599586E-4</v>
      </c>
      <c r="Z336" s="30">
        <f t="shared" si="11"/>
        <v>1.1780974497400413E-3</v>
      </c>
    </row>
    <row r="337" spans="1:26" ht="12.95" customHeight="1">
      <c r="A337" s="41" t="s">
        <v>69</v>
      </c>
      <c r="B337" s="41" t="s">
        <v>80</v>
      </c>
      <c r="C337" s="41" t="s">
        <v>76</v>
      </c>
      <c r="D337" s="41" t="s">
        <v>891</v>
      </c>
      <c r="E337" s="41" t="s">
        <v>808</v>
      </c>
      <c r="G337" s="41" t="s">
        <v>80</v>
      </c>
      <c r="J337" s="41" t="s">
        <v>809</v>
      </c>
      <c r="K337" s="41" t="s">
        <v>138</v>
      </c>
      <c r="L337" s="41" t="s">
        <v>810</v>
      </c>
      <c r="N337" s="41" t="s">
        <v>811</v>
      </c>
      <c r="O337" s="42">
        <v>0</v>
      </c>
      <c r="P337" s="43">
        <v>1</v>
      </c>
      <c r="Q337" s="43">
        <v>0</v>
      </c>
      <c r="R337" s="43">
        <v>1</v>
      </c>
      <c r="S337" s="44">
        <v>4.3400000000000001E-3</v>
      </c>
      <c r="T337" s="44">
        <v>0</v>
      </c>
      <c r="U337" s="44">
        <v>4.3400000000000001E-3</v>
      </c>
      <c r="V337" s="44">
        <v>3.9059999999999997E-3</v>
      </c>
      <c r="W337" s="44">
        <v>-4.6872E-4</v>
      </c>
      <c r="X337" s="45">
        <v>3.43728E-3</v>
      </c>
      <c r="Y337" s="30">
        <f t="shared" si="10"/>
        <v>5.1559715597155969E-4</v>
      </c>
      <c r="Z337" s="30">
        <f t="shared" si="11"/>
        <v>2.9216828440284401E-3</v>
      </c>
    </row>
    <row r="338" spans="1:26" ht="12.95" customHeight="1">
      <c r="A338" s="41" t="s">
        <v>69</v>
      </c>
      <c r="B338" s="41" t="s">
        <v>80</v>
      </c>
      <c r="C338" s="41" t="s">
        <v>76</v>
      </c>
      <c r="D338" s="41" t="s">
        <v>891</v>
      </c>
      <c r="E338" s="41" t="s">
        <v>808</v>
      </c>
      <c r="G338" s="41" t="s">
        <v>80</v>
      </c>
      <c r="J338" s="41" t="s">
        <v>809</v>
      </c>
      <c r="K338" s="41" t="s">
        <v>885</v>
      </c>
      <c r="L338" s="41" t="s">
        <v>810</v>
      </c>
      <c r="N338" s="41" t="s">
        <v>811</v>
      </c>
      <c r="O338" s="42">
        <v>0</v>
      </c>
      <c r="P338" s="43">
        <v>4</v>
      </c>
      <c r="Q338" s="43">
        <v>0</v>
      </c>
      <c r="R338" s="43">
        <v>4</v>
      </c>
      <c r="S338" s="44">
        <v>1.1200000000000001E-3</v>
      </c>
      <c r="T338" s="44">
        <v>0</v>
      </c>
      <c r="U338" s="44">
        <v>1.1200000000000001E-3</v>
      </c>
      <c r="V338" s="44">
        <v>1.008E-3</v>
      </c>
      <c r="W338" s="44">
        <v>-1.2096000000000001E-4</v>
      </c>
      <c r="X338" s="45">
        <v>8.8704000000000007E-4</v>
      </c>
      <c r="Y338" s="30">
        <f t="shared" si="10"/>
        <v>1.3305733057330575E-4</v>
      </c>
      <c r="Z338" s="30">
        <f t="shared" si="11"/>
        <v>7.5398266942669435E-4</v>
      </c>
    </row>
    <row r="339" spans="1:26" ht="12.95" customHeight="1">
      <c r="A339" s="41" t="s">
        <v>69</v>
      </c>
      <c r="B339" s="41" t="s">
        <v>80</v>
      </c>
      <c r="C339" s="41" t="s">
        <v>76</v>
      </c>
      <c r="D339" s="41" t="s">
        <v>891</v>
      </c>
      <c r="E339" s="41" t="s">
        <v>808</v>
      </c>
      <c r="G339" s="41" t="s">
        <v>80</v>
      </c>
      <c r="J339" s="41" t="s">
        <v>809</v>
      </c>
      <c r="K339" s="41" t="s">
        <v>150</v>
      </c>
      <c r="L339" s="41" t="s">
        <v>810</v>
      </c>
      <c r="N339" s="41" t="s">
        <v>811</v>
      </c>
      <c r="O339" s="42">
        <v>0</v>
      </c>
      <c r="P339" s="43">
        <v>1</v>
      </c>
      <c r="Q339" s="43">
        <v>0</v>
      </c>
      <c r="R339" s="43">
        <v>1</v>
      </c>
      <c r="S339" s="44">
        <v>2.1000000000000001E-4</v>
      </c>
      <c r="T339" s="44">
        <v>0</v>
      </c>
      <c r="U339" s="44">
        <v>2.1000000000000001E-4</v>
      </c>
      <c r="V339" s="44">
        <v>1.8899999999999999E-4</v>
      </c>
      <c r="W339" s="44">
        <v>-2.268E-5</v>
      </c>
      <c r="X339" s="45">
        <v>1.6631999999999999E-4</v>
      </c>
      <c r="Y339" s="30">
        <f t="shared" si="10"/>
        <v>2.4948249482494826E-5</v>
      </c>
      <c r="Z339" s="30">
        <f t="shared" si="11"/>
        <v>1.4137175051750516E-4</v>
      </c>
    </row>
    <row r="340" spans="1:26" ht="12.95" customHeight="1">
      <c r="A340" s="41" t="s">
        <v>69</v>
      </c>
      <c r="B340" s="41" t="s">
        <v>80</v>
      </c>
      <c r="C340" s="41" t="s">
        <v>76</v>
      </c>
      <c r="D340" s="41" t="s">
        <v>891</v>
      </c>
      <c r="E340" s="41" t="s">
        <v>808</v>
      </c>
      <c r="G340" s="41" t="s">
        <v>80</v>
      </c>
      <c r="J340" s="41" t="s">
        <v>809</v>
      </c>
      <c r="K340" s="41" t="s">
        <v>64</v>
      </c>
      <c r="L340" s="41" t="s">
        <v>810</v>
      </c>
      <c r="N340" s="41" t="s">
        <v>811</v>
      </c>
      <c r="O340" s="42">
        <v>0</v>
      </c>
      <c r="P340" s="43">
        <v>1</v>
      </c>
      <c r="Q340" s="43">
        <v>0</v>
      </c>
      <c r="R340" s="43">
        <v>1</v>
      </c>
      <c r="S340" s="44">
        <v>4.6900000000000006E-3</v>
      </c>
      <c r="T340" s="44">
        <v>0</v>
      </c>
      <c r="U340" s="44">
        <v>4.6900000000000006E-3</v>
      </c>
      <c r="V340" s="44">
        <v>4.2209999999999999E-3</v>
      </c>
      <c r="W340" s="44">
        <v>-5.0652E-4</v>
      </c>
      <c r="X340" s="45">
        <v>3.71448E-3</v>
      </c>
      <c r="Y340" s="30">
        <f t="shared" si="10"/>
        <v>5.5717757177571776E-4</v>
      </c>
      <c r="Z340" s="30">
        <f t="shared" si="11"/>
        <v>3.1573024282242823E-3</v>
      </c>
    </row>
    <row r="341" spans="1:26" ht="12.95" customHeight="1">
      <c r="A341" s="41" t="s">
        <v>69</v>
      </c>
      <c r="B341" s="41" t="s">
        <v>80</v>
      </c>
      <c r="C341" s="41" t="s">
        <v>76</v>
      </c>
      <c r="D341" s="41" t="s">
        <v>891</v>
      </c>
      <c r="E341" s="41" t="s">
        <v>808</v>
      </c>
      <c r="G341" s="41" t="s">
        <v>80</v>
      </c>
      <c r="J341" s="41" t="s">
        <v>809</v>
      </c>
      <c r="K341" s="41" t="s">
        <v>70</v>
      </c>
      <c r="L341" s="41" t="s">
        <v>810</v>
      </c>
      <c r="N341" s="41" t="s">
        <v>811</v>
      </c>
      <c r="O341" s="42">
        <v>0</v>
      </c>
      <c r="P341" s="43">
        <v>2</v>
      </c>
      <c r="Q341" s="43">
        <v>0</v>
      </c>
      <c r="R341" s="43">
        <v>2</v>
      </c>
      <c r="S341" s="44">
        <v>8.0499999999999999E-3</v>
      </c>
      <c r="T341" s="44">
        <v>0</v>
      </c>
      <c r="U341" s="44">
        <v>8.0499999999999999E-3</v>
      </c>
      <c r="V341" s="44">
        <v>7.2449999999999997E-3</v>
      </c>
      <c r="W341" s="44">
        <v>-8.6939999999999999E-4</v>
      </c>
      <c r="X341" s="45">
        <v>6.3755999999999995E-3</v>
      </c>
      <c r="Y341" s="30">
        <f t="shared" si="10"/>
        <v>9.5634956349563492E-4</v>
      </c>
      <c r="Z341" s="30">
        <f t="shared" si="11"/>
        <v>5.4192504365043644E-3</v>
      </c>
    </row>
    <row r="342" spans="1:26" ht="12.95" customHeight="1">
      <c r="A342" s="41" t="s">
        <v>69</v>
      </c>
      <c r="B342" s="41" t="s">
        <v>80</v>
      </c>
      <c r="C342" s="41" t="s">
        <v>76</v>
      </c>
      <c r="D342" s="41" t="s">
        <v>891</v>
      </c>
      <c r="E342" s="41" t="s">
        <v>808</v>
      </c>
      <c r="G342" s="41" t="s">
        <v>80</v>
      </c>
      <c r="J342" s="41" t="s">
        <v>809</v>
      </c>
      <c r="K342" s="41" t="s">
        <v>120</v>
      </c>
      <c r="L342" s="41" t="s">
        <v>810</v>
      </c>
      <c r="N342" s="41" t="s">
        <v>811</v>
      </c>
      <c r="O342" s="42">
        <v>0</v>
      </c>
      <c r="P342" s="43">
        <v>1</v>
      </c>
      <c r="Q342" s="43">
        <v>0</v>
      </c>
      <c r="R342" s="43">
        <v>1</v>
      </c>
      <c r="S342" s="44">
        <v>5.0400000000000002E-3</v>
      </c>
      <c r="T342" s="44">
        <v>0</v>
      </c>
      <c r="U342" s="44">
        <v>5.0400000000000002E-3</v>
      </c>
      <c r="V342" s="44">
        <v>4.5360000000000001E-3</v>
      </c>
      <c r="W342" s="44">
        <v>-5.4432000000000005E-4</v>
      </c>
      <c r="X342" s="45">
        <v>3.9916800000000001E-3</v>
      </c>
      <c r="Y342" s="30">
        <f t="shared" si="10"/>
        <v>5.9875798757987584E-4</v>
      </c>
      <c r="Z342" s="30">
        <f t="shared" si="11"/>
        <v>3.3929220124201244E-3</v>
      </c>
    </row>
    <row r="343" spans="1:26" ht="12.95" customHeight="1">
      <c r="A343" s="41" t="s">
        <v>69</v>
      </c>
      <c r="B343" s="41" t="s">
        <v>80</v>
      </c>
      <c r="C343" s="41" t="s">
        <v>76</v>
      </c>
      <c r="D343" s="41" t="s">
        <v>891</v>
      </c>
      <c r="E343" s="41" t="s">
        <v>808</v>
      </c>
      <c r="G343" s="41" t="s">
        <v>80</v>
      </c>
      <c r="J343" s="41" t="s">
        <v>809</v>
      </c>
      <c r="K343" s="41" t="s">
        <v>884</v>
      </c>
      <c r="L343" s="41" t="s">
        <v>810</v>
      </c>
      <c r="N343" s="41" t="s">
        <v>811</v>
      </c>
      <c r="O343" s="42">
        <v>0</v>
      </c>
      <c r="P343" s="43">
        <v>2</v>
      </c>
      <c r="Q343" s="43">
        <v>0</v>
      </c>
      <c r="R343" s="43">
        <v>2</v>
      </c>
      <c r="S343" s="44">
        <v>6.8600000000000006E-3</v>
      </c>
      <c r="T343" s="44">
        <v>0</v>
      </c>
      <c r="U343" s="44">
        <v>6.8600000000000006E-3</v>
      </c>
      <c r="V343" s="44">
        <v>6.1739999999999998E-3</v>
      </c>
      <c r="W343" s="44">
        <v>-7.4087999999999997E-4</v>
      </c>
      <c r="X343" s="45">
        <v>5.4331200000000005E-3</v>
      </c>
      <c r="Y343" s="30">
        <f t="shared" si="10"/>
        <v>8.1497614976149772E-4</v>
      </c>
      <c r="Z343" s="30">
        <f t="shared" si="11"/>
        <v>4.6181438502385028E-3</v>
      </c>
    </row>
    <row r="344" spans="1:26" ht="12.95" customHeight="1">
      <c r="A344" s="41" t="s">
        <v>69</v>
      </c>
      <c r="B344" s="41" t="s">
        <v>80</v>
      </c>
      <c r="C344" s="41" t="s">
        <v>76</v>
      </c>
      <c r="D344" s="41" t="s">
        <v>891</v>
      </c>
      <c r="E344" s="41" t="s">
        <v>808</v>
      </c>
      <c r="G344" s="41" t="s">
        <v>80</v>
      </c>
      <c r="J344" s="41" t="s">
        <v>809</v>
      </c>
      <c r="K344" s="41" t="s">
        <v>120</v>
      </c>
      <c r="L344" s="41" t="s">
        <v>810</v>
      </c>
      <c r="N344" s="41" t="s">
        <v>811</v>
      </c>
      <c r="O344" s="42">
        <v>0</v>
      </c>
      <c r="P344" s="43">
        <v>2</v>
      </c>
      <c r="Q344" s="43">
        <v>0</v>
      </c>
      <c r="R344" s="43">
        <v>2</v>
      </c>
      <c r="S344" s="44">
        <v>6.9999999999999999E-4</v>
      </c>
      <c r="T344" s="44">
        <v>0</v>
      </c>
      <c r="U344" s="44">
        <v>6.9999999999999999E-4</v>
      </c>
      <c r="V344" s="44">
        <v>6.3000000000000003E-4</v>
      </c>
      <c r="W344" s="44">
        <v>-7.5599999999999994E-5</v>
      </c>
      <c r="X344" s="45">
        <v>5.5439999999999992E-4</v>
      </c>
      <c r="Y344" s="30">
        <f t="shared" si="10"/>
        <v>8.3160831608316074E-5</v>
      </c>
      <c r="Z344" s="30">
        <f t="shared" si="11"/>
        <v>4.7123916839168388E-4</v>
      </c>
    </row>
    <row r="345" spans="1:26" ht="12.95" customHeight="1">
      <c r="A345" s="41" t="s">
        <v>69</v>
      </c>
      <c r="B345" s="41" t="s">
        <v>75</v>
      </c>
      <c r="C345" s="41" t="s">
        <v>76</v>
      </c>
      <c r="D345" s="41" t="s">
        <v>874</v>
      </c>
      <c r="E345" s="41" t="s">
        <v>808</v>
      </c>
      <c r="G345" s="41" t="s">
        <v>75</v>
      </c>
      <c r="J345" s="41" t="s">
        <v>826</v>
      </c>
      <c r="K345" s="41" t="s">
        <v>121</v>
      </c>
      <c r="L345" s="41" t="s">
        <v>810</v>
      </c>
      <c r="M345" s="41" t="s">
        <v>876</v>
      </c>
      <c r="N345" s="41" t="s">
        <v>811</v>
      </c>
      <c r="O345" s="42">
        <v>0</v>
      </c>
      <c r="P345" s="43">
        <v>1</v>
      </c>
      <c r="Q345" s="43">
        <v>0</v>
      </c>
      <c r="R345" s="43">
        <v>1</v>
      </c>
      <c r="S345" s="44">
        <v>4.2700000000000004E-3</v>
      </c>
      <c r="T345" s="44">
        <v>0</v>
      </c>
      <c r="U345" s="44">
        <v>4.2700000000000004E-3</v>
      </c>
      <c r="V345" s="44">
        <v>3.8429999999999996E-3</v>
      </c>
      <c r="W345" s="44">
        <v>-4.6116000000000001E-4</v>
      </c>
      <c r="X345" s="45">
        <v>3.3818400000000001E-3</v>
      </c>
      <c r="Y345" s="30">
        <f t="shared" si="10"/>
        <v>5.0728107281072809E-4</v>
      </c>
      <c r="Z345" s="30">
        <f t="shared" si="11"/>
        <v>2.8745589271892721E-3</v>
      </c>
    </row>
    <row r="346" spans="1:26" ht="12.95" customHeight="1">
      <c r="A346" s="41" t="s">
        <v>69</v>
      </c>
      <c r="B346" s="41" t="s">
        <v>78</v>
      </c>
      <c r="C346" s="41" t="s">
        <v>76</v>
      </c>
      <c r="D346" s="41" t="s">
        <v>887</v>
      </c>
      <c r="E346" s="41" t="s">
        <v>808</v>
      </c>
      <c r="G346" s="41" t="s">
        <v>78</v>
      </c>
      <c r="J346" s="41" t="s">
        <v>826</v>
      </c>
      <c r="K346" s="41" t="s">
        <v>138</v>
      </c>
      <c r="L346" s="41" t="s">
        <v>810</v>
      </c>
      <c r="M346" s="41" t="s">
        <v>889</v>
      </c>
      <c r="N346" s="41" t="s">
        <v>811</v>
      </c>
      <c r="O346" s="42">
        <v>0</v>
      </c>
      <c r="P346" s="43">
        <v>1</v>
      </c>
      <c r="Q346" s="43">
        <v>0</v>
      </c>
      <c r="R346" s="43">
        <v>1</v>
      </c>
      <c r="S346" s="44">
        <v>8.5400000000000007E-3</v>
      </c>
      <c r="T346" s="44">
        <v>0</v>
      </c>
      <c r="U346" s="44">
        <v>8.5400000000000007E-3</v>
      </c>
      <c r="V346" s="44">
        <v>7.6859999999999993E-3</v>
      </c>
      <c r="W346" s="44">
        <v>-9.2232000000000002E-4</v>
      </c>
      <c r="X346" s="45">
        <v>6.7636800000000002E-3</v>
      </c>
      <c r="Y346" s="30">
        <f t="shared" si="10"/>
        <v>1.0145621456214562E-3</v>
      </c>
      <c r="Z346" s="30">
        <f t="shared" si="11"/>
        <v>5.7491178543785442E-3</v>
      </c>
    </row>
    <row r="347" spans="1:26" ht="12.95" customHeight="1">
      <c r="A347" s="41" t="s">
        <v>69</v>
      </c>
      <c r="B347" s="41" t="s">
        <v>653</v>
      </c>
      <c r="C347" s="41" t="s">
        <v>76</v>
      </c>
      <c r="D347" s="41" t="s">
        <v>877</v>
      </c>
      <c r="E347" s="41" t="s">
        <v>808</v>
      </c>
      <c r="G347" s="41" t="s">
        <v>653</v>
      </c>
      <c r="J347" s="41" t="s">
        <v>826</v>
      </c>
      <c r="K347" s="41" t="s">
        <v>74</v>
      </c>
      <c r="L347" s="41" t="s">
        <v>810</v>
      </c>
      <c r="M347" s="41" t="s">
        <v>873</v>
      </c>
      <c r="N347" s="41" t="s">
        <v>811</v>
      </c>
      <c r="O347" s="42">
        <v>0</v>
      </c>
      <c r="P347" s="43">
        <v>1</v>
      </c>
      <c r="Q347" s="43">
        <v>0</v>
      </c>
      <c r="R347" s="43">
        <v>1</v>
      </c>
      <c r="S347" s="44">
        <v>5.8800000000000007E-3</v>
      </c>
      <c r="T347" s="44">
        <v>0</v>
      </c>
      <c r="U347" s="44">
        <v>5.8800000000000007E-3</v>
      </c>
      <c r="V347" s="44">
        <v>5.2919999999999998E-3</v>
      </c>
      <c r="W347" s="44">
        <v>-6.3504000000000002E-4</v>
      </c>
      <c r="X347" s="45">
        <v>4.6569599999999999E-3</v>
      </c>
      <c r="Y347" s="30">
        <f t="shared" si="10"/>
        <v>6.9855098550985508E-4</v>
      </c>
      <c r="Z347" s="30">
        <f t="shared" si="11"/>
        <v>3.9584090144901447E-3</v>
      </c>
    </row>
    <row r="348" spans="1:26" ht="12.95" customHeight="1">
      <c r="A348" s="41" t="s">
        <v>69</v>
      </c>
      <c r="B348" s="41" t="s">
        <v>655</v>
      </c>
      <c r="C348" s="41" t="s">
        <v>76</v>
      </c>
      <c r="D348" s="41" t="s">
        <v>875</v>
      </c>
      <c r="E348" s="41" t="s">
        <v>808</v>
      </c>
      <c r="G348" s="41" t="s">
        <v>655</v>
      </c>
      <c r="J348" s="41" t="s">
        <v>826</v>
      </c>
      <c r="K348" s="41" t="s">
        <v>121</v>
      </c>
      <c r="L348" s="41" t="s">
        <v>810</v>
      </c>
      <c r="M348" s="41" t="s">
        <v>893</v>
      </c>
      <c r="N348" s="41" t="s">
        <v>811</v>
      </c>
      <c r="O348" s="42">
        <v>0</v>
      </c>
      <c r="P348" s="43">
        <v>2</v>
      </c>
      <c r="Q348" s="43">
        <v>0</v>
      </c>
      <c r="R348" s="43">
        <v>2</v>
      </c>
      <c r="S348" s="44">
        <v>6.9999999999999999E-4</v>
      </c>
      <c r="T348" s="44">
        <v>0</v>
      </c>
      <c r="U348" s="44">
        <v>6.9999999999999999E-4</v>
      </c>
      <c r="V348" s="44">
        <v>6.3000000000000003E-4</v>
      </c>
      <c r="W348" s="44">
        <v>-7.5599999999999994E-5</v>
      </c>
      <c r="X348" s="45">
        <v>5.5439999999999992E-4</v>
      </c>
      <c r="Y348" s="30">
        <f t="shared" si="10"/>
        <v>8.3160831608316074E-5</v>
      </c>
      <c r="Z348" s="30">
        <f t="shared" si="11"/>
        <v>4.7123916839168388E-4</v>
      </c>
    </row>
    <row r="349" spans="1:26" ht="12.95" customHeight="1">
      <c r="A349" s="41" t="s">
        <v>69</v>
      </c>
      <c r="B349" s="41" t="s">
        <v>663</v>
      </c>
      <c r="C349" s="41" t="s">
        <v>76</v>
      </c>
      <c r="D349" s="41" t="s">
        <v>880</v>
      </c>
      <c r="E349" s="41" t="s">
        <v>808</v>
      </c>
      <c r="G349" s="41" t="s">
        <v>663</v>
      </c>
      <c r="J349" s="41" t="s">
        <v>826</v>
      </c>
      <c r="K349" s="41" t="s">
        <v>121</v>
      </c>
      <c r="L349" s="41" t="s">
        <v>810</v>
      </c>
      <c r="M349" s="41" t="s">
        <v>893</v>
      </c>
      <c r="N349" s="41" t="s">
        <v>811</v>
      </c>
      <c r="O349" s="42">
        <v>0</v>
      </c>
      <c r="P349" s="43">
        <v>1</v>
      </c>
      <c r="Q349" s="43">
        <v>0</v>
      </c>
      <c r="R349" s="43">
        <v>1</v>
      </c>
      <c r="S349" s="44">
        <v>3.5000000000000005E-4</v>
      </c>
      <c r="T349" s="44">
        <v>0</v>
      </c>
      <c r="U349" s="44">
        <v>3.5000000000000005E-4</v>
      </c>
      <c r="V349" s="44">
        <v>3.1499999999999996E-4</v>
      </c>
      <c r="W349" s="44">
        <v>-3.7799999999999997E-5</v>
      </c>
      <c r="X349" s="45">
        <v>2.7719999999999996E-4</v>
      </c>
      <c r="Y349" s="30">
        <f t="shared" si="10"/>
        <v>4.1580415804158037E-5</v>
      </c>
      <c r="Z349" s="30">
        <f t="shared" si="11"/>
        <v>2.3561958419584194E-4</v>
      </c>
    </row>
    <row r="350" spans="1:26" ht="12.95" customHeight="1">
      <c r="A350" s="41" t="s">
        <v>69</v>
      </c>
      <c r="B350" s="41" t="s">
        <v>80</v>
      </c>
      <c r="C350" s="41" t="s">
        <v>76</v>
      </c>
      <c r="D350" s="41" t="s">
        <v>891</v>
      </c>
      <c r="E350" s="41" t="s">
        <v>808</v>
      </c>
      <c r="G350" s="41" t="s">
        <v>80</v>
      </c>
      <c r="J350" s="41" t="s">
        <v>826</v>
      </c>
      <c r="K350" s="41" t="s">
        <v>121</v>
      </c>
      <c r="L350" s="41" t="s">
        <v>810</v>
      </c>
      <c r="M350" s="41" t="s">
        <v>893</v>
      </c>
      <c r="N350" s="41" t="s">
        <v>811</v>
      </c>
      <c r="O350" s="42">
        <v>0</v>
      </c>
      <c r="P350" s="43">
        <v>2</v>
      </c>
      <c r="Q350" s="43">
        <v>0</v>
      </c>
      <c r="R350" s="43">
        <v>2</v>
      </c>
      <c r="S350" s="44">
        <v>6.9999999999999999E-4</v>
      </c>
      <c r="T350" s="44">
        <v>0</v>
      </c>
      <c r="U350" s="44">
        <v>6.9999999999999999E-4</v>
      </c>
      <c r="V350" s="44">
        <v>6.3000000000000003E-4</v>
      </c>
      <c r="W350" s="44">
        <v>-7.5599999999999994E-5</v>
      </c>
      <c r="X350" s="45">
        <v>5.5439999999999992E-4</v>
      </c>
      <c r="Y350" s="30">
        <f t="shared" si="10"/>
        <v>8.3160831608316074E-5</v>
      </c>
      <c r="Z350" s="30">
        <f t="shared" si="11"/>
        <v>4.7123916839168388E-4</v>
      </c>
    </row>
    <row r="351" spans="1:26" ht="12.95" customHeight="1">
      <c r="A351" s="41" t="s">
        <v>69</v>
      </c>
      <c r="B351" s="41" t="s">
        <v>671</v>
      </c>
      <c r="C351" s="41" t="s">
        <v>76</v>
      </c>
      <c r="D351" s="41" t="s">
        <v>883</v>
      </c>
      <c r="E351" s="41" t="s">
        <v>808</v>
      </c>
      <c r="G351" s="41" t="s">
        <v>671</v>
      </c>
      <c r="J351" s="41" t="s">
        <v>826</v>
      </c>
      <c r="K351" s="41" t="s">
        <v>74</v>
      </c>
      <c r="L351" s="41" t="s">
        <v>810</v>
      </c>
      <c r="M351" s="41" t="s">
        <v>873</v>
      </c>
      <c r="N351" s="41" t="s">
        <v>811</v>
      </c>
      <c r="O351" s="42">
        <v>0</v>
      </c>
      <c r="P351" s="43">
        <v>1</v>
      </c>
      <c r="Q351" s="43">
        <v>0</v>
      </c>
      <c r="R351" s="43">
        <v>1</v>
      </c>
      <c r="S351" s="44">
        <v>5.8800000000000007E-3</v>
      </c>
      <c r="T351" s="44">
        <v>0</v>
      </c>
      <c r="U351" s="44">
        <v>5.8800000000000007E-3</v>
      </c>
      <c r="V351" s="44">
        <v>5.2919999999999998E-3</v>
      </c>
      <c r="W351" s="44">
        <v>-6.3504000000000002E-4</v>
      </c>
      <c r="X351" s="45">
        <v>4.6569599999999999E-3</v>
      </c>
      <c r="Y351" s="30">
        <f t="shared" si="10"/>
        <v>6.9855098550985508E-4</v>
      </c>
      <c r="Z351" s="30">
        <f t="shared" si="11"/>
        <v>3.9584090144901447E-3</v>
      </c>
    </row>
    <row r="352" spans="1:26" ht="12.95" customHeight="1">
      <c r="A352" s="41" t="s">
        <v>69</v>
      </c>
      <c r="B352" s="41" t="s">
        <v>655</v>
      </c>
      <c r="C352" s="41" t="s">
        <v>76</v>
      </c>
      <c r="D352" s="41" t="s">
        <v>875</v>
      </c>
      <c r="E352" s="41" t="s">
        <v>808</v>
      </c>
      <c r="G352" s="41" t="s">
        <v>655</v>
      </c>
      <c r="J352" s="41" t="s">
        <v>826</v>
      </c>
      <c r="K352" s="41" t="s">
        <v>74</v>
      </c>
      <c r="L352" s="41" t="s">
        <v>810</v>
      </c>
      <c r="M352" s="41" t="s">
        <v>873</v>
      </c>
      <c r="N352" s="41" t="s">
        <v>811</v>
      </c>
      <c r="O352" s="42">
        <v>0</v>
      </c>
      <c r="P352" s="43">
        <v>1</v>
      </c>
      <c r="Q352" s="43">
        <v>0</v>
      </c>
      <c r="R352" s="43">
        <v>1</v>
      </c>
      <c r="S352" s="44">
        <v>5.8800000000000007E-3</v>
      </c>
      <c r="T352" s="44">
        <v>0</v>
      </c>
      <c r="U352" s="44">
        <v>5.8800000000000007E-3</v>
      </c>
      <c r="V352" s="44">
        <v>5.2919999999999998E-3</v>
      </c>
      <c r="W352" s="44">
        <v>-6.3504000000000002E-4</v>
      </c>
      <c r="X352" s="45">
        <v>4.6569599999999999E-3</v>
      </c>
      <c r="Y352" s="30">
        <f t="shared" si="10"/>
        <v>6.9855098550985508E-4</v>
      </c>
      <c r="Z352" s="30">
        <f t="shared" si="11"/>
        <v>3.9584090144901447E-3</v>
      </c>
    </row>
    <row r="353" spans="1:26" ht="12.95" customHeight="1">
      <c r="A353" s="41" t="s">
        <v>69</v>
      </c>
      <c r="B353" s="41" t="s">
        <v>78</v>
      </c>
      <c r="C353" s="41" t="s">
        <v>76</v>
      </c>
      <c r="D353" s="41" t="s">
        <v>887</v>
      </c>
      <c r="E353" s="41" t="s">
        <v>808</v>
      </c>
      <c r="G353" s="41" t="s">
        <v>78</v>
      </c>
      <c r="J353" s="41" t="s">
        <v>826</v>
      </c>
      <c r="K353" s="41" t="s">
        <v>121</v>
      </c>
      <c r="L353" s="41" t="s">
        <v>810</v>
      </c>
      <c r="M353" s="41" t="s">
        <v>873</v>
      </c>
      <c r="N353" s="41" t="s">
        <v>811</v>
      </c>
      <c r="O353" s="42">
        <v>0</v>
      </c>
      <c r="P353" s="43">
        <v>12</v>
      </c>
      <c r="Q353" s="43">
        <v>0</v>
      </c>
      <c r="R353" s="43">
        <v>12</v>
      </c>
      <c r="S353" s="44">
        <v>7.1820000000000009E-2</v>
      </c>
      <c r="T353" s="44">
        <v>0</v>
      </c>
      <c r="U353" s="44">
        <v>7.1820000000000009E-2</v>
      </c>
      <c r="V353" s="44">
        <v>6.4638000000000001E-2</v>
      </c>
      <c r="W353" s="44">
        <v>-7.75656E-3</v>
      </c>
      <c r="X353" s="45">
        <v>5.6881439999999998E-2</v>
      </c>
      <c r="Y353" s="30">
        <f t="shared" si="10"/>
        <v>8.5323013230132298E-3</v>
      </c>
      <c r="Z353" s="30">
        <f t="shared" si="11"/>
        <v>4.8349138676986772E-2</v>
      </c>
    </row>
    <row r="354" spans="1:26" ht="12.95" customHeight="1">
      <c r="A354" s="41" t="s">
        <v>69</v>
      </c>
      <c r="B354" s="41" t="s">
        <v>75</v>
      </c>
      <c r="C354" s="41" t="s">
        <v>76</v>
      </c>
      <c r="D354" s="41" t="s">
        <v>874</v>
      </c>
      <c r="E354" s="41" t="s">
        <v>808</v>
      </c>
      <c r="G354" s="41" t="s">
        <v>75</v>
      </c>
      <c r="J354" s="41" t="s">
        <v>826</v>
      </c>
      <c r="K354" s="41" t="s">
        <v>74</v>
      </c>
      <c r="L354" s="41" t="s">
        <v>810</v>
      </c>
      <c r="M354" s="41" t="s">
        <v>873</v>
      </c>
      <c r="N354" s="41" t="s">
        <v>811</v>
      </c>
      <c r="O354" s="42">
        <v>0</v>
      </c>
      <c r="P354" s="43">
        <v>1</v>
      </c>
      <c r="Q354" s="43">
        <v>0</v>
      </c>
      <c r="R354" s="43">
        <v>1</v>
      </c>
      <c r="S354" s="44">
        <v>5.8800000000000007E-3</v>
      </c>
      <c r="T354" s="44">
        <v>0</v>
      </c>
      <c r="U354" s="44">
        <v>5.8800000000000007E-3</v>
      </c>
      <c r="V354" s="44">
        <v>5.2919999999999998E-3</v>
      </c>
      <c r="W354" s="44">
        <v>-6.3504000000000002E-4</v>
      </c>
      <c r="X354" s="45">
        <v>4.6569599999999999E-3</v>
      </c>
      <c r="Y354" s="30">
        <f t="shared" si="10"/>
        <v>6.9855098550985508E-4</v>
      </c>
      <c r="Z354" s="30">
        <f t="shared" si="11"/>
        <v>3.9584090144901447E-3</v>
      </c>
    </row>
    <row r="355" spans="1:26" ht="12.95" customHeight="1">
      <c r="A355" s="41" t="s">
        <v>69</v>
      </c>
      <c r="B355" s="41" t="s">
        <v>661</v>
      </c>
      <c r="C355" s="41" t="s">
        <v>76</v>
      </c>
      <c r="D355" s="41" t="s">
        <v>879</v>
      </c>
      <c r="E355" s="41" t="s">
        <v>808</v>
      </c>
      <c r="G355" s="41" t="s">
        <v>661</v>
      </c>
      <c r="J355" s="41" t="s">
        <v>826</v>
      </c>
      <c r="K355" s="41" t="s">
        <v>121</v>
      </c>
      <c r="L355" s="41" t="s">
        <v>810</v>
      </c>
      <c r="M355" s="41" t="s">
        <v>893</v>
      </c>
      <c r="N355" s="41" t="s">
        <v>811</v>
      </c>
      <c r="O355" s="42">
        <v>0</v>
      </c>
      <c r="P355" s="43">
        <v>1</v>
      </c>
      <c r="Q355" s="43">
        <v>0</v>
      </c>
      <c r="R355" s="43">
        <v>1</v>
      </c>
      <c r="S355" s="44">
        <v>3.5000000000000005E-4</v>
      </c>
      <c r="T355" s="44">
        <v>0</v>
      </c>
      <c r="U355" s="44">
        <v>3.5000000000000005E-4</v>
      </c>
      <c r="V355" s="44">
        <v>3.1499999999999996E-4</v>
      </c>
      <c r="W355" s="44">
        <v>-3.7799999999999997E-5</v>
      </c>
      <c r="X355" s="45">
        <v>2.7719999999999996E-4</v>
      </c>
      <c r="Y355" s="30">
        <f t="shared" si="10"/>
        <v>4.1580415804158037E-5</v>
      </c>
      <c r="Z355" s="30">
        <f t="shared" si="11"/>
        <v>2.3561958419584194E-4</v>
      </c>
    </row>
    <row r="356" spans="1:26" ht="12.95" customHeight="1">
      <c r="A356" s="41" t="s">
        <v>69</v>
      </c>
      <c r="B356" s="41" t="s">
        <v>80</v>
      </c>
      <c r="C356" s="41" t="s">
        <v>76</v>
      </c>
      <c r="D356" s="41" t="s">
        <v>891</v>
      </c>
      <c r="E356" s="41" t="s">
        <v>808</v>
      </c>
      <c r="G356" s="41" t="s">
        <v>80</v>
      </c>
      <c r="J356" s="41" t="s">
        <v>826</v>
      </c>
      <c r="K356" s="41" t="s">
        <v>64</v>
      </c>
      <c r="L356" s="41" t="s">
        <v>810</v>
      </c>
      <c r="M356" s="41" t="s">
        <v>873</v>
      </c>
      <c r="N356" s="41" t="s">
        <v>811</v>
      </c>
      <c r="O356" s="42">
        <v>0</v>
      </c>
      <c r="P356" s="43">
        <v>1</v>
      </c>
      <c r="Q356" s="43">
        <v>0</v>
      </c>
      <c r="R356" s="43">
        <v>1</v>
      </c>
      <c r="S356" s="44">
        <v>1.1270000000000001E-2</v>
      </c>
      <c r="T356" s="44">
        <v>0</v>
      </c>
      <c r="U356" s="44">
        <v>1.1270000000000001E-2</v>
      </c>
      <c r="V356" s="44">
        <v>1.0142999999999999E-2</v>
      </c>
      <c r="W356" s="44">
        <v>-1.2171600000000001E-3</v>
      </c>
      <c r="X356" s="45">
        <v>8.9258400000000009E-3</v>
      </c>
      <c r="Y356" s="30">
        <f t="shared" si="10"/>
        <v>1.3388893888938891E-3</v>
      </c>
      <c r="Z356" s="30">
        <f t="shared" si="11"/>
        <v>7.5869506111061122E-3</v>
      </c>
    </row>
    <row r="357" spans="1:26" ht="12.95" customHeight="1">
      <c r="A357" s="41" t="s">
        <v>69</v>
      </c>
      <c r="B357" s="41" t="s">
        <v>78</v>
      </c>
      <c r="C357" s="41" t="s">
        <v>76</v>
      </c>
      <c r="D357" s="41" t="s">
        <v>887</v>
      </c>
      <c r="E357" s="41" t="s">
        <v>808</v>
      </c>
      <c r="G357" s="41" t="s">
        <v>78</v>
      </c>
      <c r="J357" s="41" t="s">
        <v>826</v>
      </c>
      <c r="K357" s="41" t="s">
        <v>121</v>
      </c>
      <c r="L357" s="41" t="s">
        <v>810</v>
      </c>
      <c r="M357" s="41" t="s">
        <v>893</v>
      </c>
      <c r="N357" s="41" t="s">
        <v>811</v>
      </c>
      <c r="O357" s="42">
        <v>0</v>
      </c>
      <c r="P357" s="43">
        <v>3</v>
      </c>
      <c r="Q357" s="43">
        <v>0</v>
      </c>
      <c r="R357" s="43">
        <v>3</v>
      </c>
      <c r="S357" s="44">
        <v>1.0500000000000002E-3</v>
      </c>
      <c r="T357" s="44">
        <v>0</v>
      </c>
      <c r="U357" s="44">
        <v>1.0500000000000002E-3</v>
      </c>
      <c r="V357" s="44">
        <v>9.4499999999999998E-4</v>
      </c>
      <c r="W357" s="44">
        <v>-1.1339999999999999E-4</v>
      </c>
      <c r="X357" s="45">
        <v>8.3159999999999994E-4</v>
      </c>
      <c r="Y357" s="30">
        <f t="shared" si="10"/>
        <v>1.2474124741247412E-4</v>
      </c>
      <c r="Z357" s="30">
        <f t="shared" si="11"/>
        <v>7.0685875258752581E-4</v>
      </c>
    </row>
    <row r="358" spans="1:26" ht="12.95" customHeight="1">
      <c r="A358" s="41" t="s">
        <v>69</v>
      </c>
      <c r="B358" s="41" t="s">
        <v>653</v>
      </c>
      <c r="C358" s="41" t="s">
        <v>76</v>
      </c>
      <c r="D358" s="41" t="s">
        <v>877</v>
      </c>
      <c r="E358" s="41" t="s">
        <v>808</v>
      </c>
      <c r="G358" s="41" t="s">
        <v>653</v>
      </c>
      <c r="J358" s="41" t="s">
        <v>826</v>
      </c>
      <c r="K358" s="41" t="s">
        <v>121</v>
      </c>
      <c r="L358" s="41" t="s">
        <v>810</v>
      </c>
      <c r="M358" s="41" t="s">
        <v>893</v>
      </c>
      <c r="N358" s="41" t="s">
        <v>811</v>
      </c>
      <c r="O358" s="42">
        <v>0</v>
      </c>
      <c r="P358" s="43">
        <v>2</v>
      </c>
      <c r="Q358" s="43">
        <v>0</v>
      </c>
      <c r="R358" s="43">
        <v>2</v>
      </c>
      <c r="S358" s="44">
        <v>6.9999999999999999E-4</v>
      </c>
      <c r="T358" s="44">
        <v>0</v>
      </c>
      <c r="U358" s="44">
        <v>6.9999999999999999E-4</v>
      </c>
      <c r="V358" s="44">
        <v>6.3000000000000003E-4</v>
      </c>
      <c r="W358" s="44">
        <v>-7.5599999999999994E-5</v>
      </c>
      <c r="X358" s="45">
        <v>5.5439999999999992E-4</v>
      </c>
      <c r="Y358" s="30">
        <f t="shared" si="10"/>
        <v>8.3160831608316074E-5</v>
      </c>
      <c r="Z358" s="30">
        <f t="shared" si="11"/>
        <v>4.7123916839168388E-4</v>
      </c>
    </row>
    <row r="359" spans="1:26" ht="12.95" customHeight="1">
      <c r="A359" s="41" t="s">
        <v>69</v>
      </c>
      <c r="B359" s="41" t="s">
        <v>661</v>
      </c>
      <c r="C359" s="41" t="s">
        <v>76</v>
      </c>
      <c r="D359" s="41" t="s">
        <v>879</v>
      </c>
      <c r="E359" s="41" t="s">
        <v>808</v>
      </c>
      <c r="G359" s="41" t="s">
        <v>661</v>
      </c>
      <c r="J359" s="41" t="s">
        <v>826</v>
      </c>
      <c r="K359" s="41" t="s">
        <v>137</v>
      </c>
      <c r="L359" s="41" t="s">
        <v>810</v>
      </c>
      <c r="M359" s="41" t="s">
        <v>873</v>
      </c>
      <c r="N359" s="41" t="s">
        <v>811</v>
      </c>
      <c r="O359" s="42">
        <v>0</v>
      </c>
      <c r="P359" s="43">
        <v>1</v>
      </c>
      <c r="Q359" s="43">
        <v>0</v>
      </c>
      <c r="R359" s="43">
        <v>1</v>
      </c>
      <c r="S359" s="44">
        <v>7.0000000000000001E-3</v>
      </c>
      <c r="T359" s="44">
        <v>0</v>
      </c>
      <c r="U359" s="44">
        <v>7.0000000000000001E-3</v>
      </c>
      <c r="V359" s="44">
        <v>6.3E-3</v>
      </c>
      <c r="W359" s="44">
        <v>-7.5599999999999994E-4</v>
      </c>
      <c r="X359" s="45">
        <v>5.5439999999999994E-3</v>
      </c>
      <c r="Y359" s="30">
        <f t="shared" si="10"/>
        <v>8.316083160831608E-4</v>
      </c>
      <c r="Z359" s="30">
        <f t="shared" si="11"/>
        <v>4.7123916839168388E-3</v>
      </c>
    </row>
    <row r="360" spans="1:26" ht="12.95" customHeight="1">
      <c r="A360" s="41" t="s">
        <v>69</v>
      </c>
      <c r="B360" s="41" t="s">
        <v>657</v>
      </c>
      <c r="C360" s="41" t="s">
        <v>76</v>
      </c>
      <c r="D360" s="41" t="s">
        <v>894</v>
      </c>
      <c r="E360" s="41" t="s">
        <v>808</v>
      </c>
      <c r="G360" s="41" t="s">
        <v>657</v>
      </c>
      <c r="J360" s="41" t="s">
        <v>826</v>
      </c>
      <c r="K360" s="41" t="s">
        <v>137</v>
      </c>
      <c r="L360" s="41" t="s">
        <v>810</v>
      </c>
      <c r="M360" s="41" t="s">
        <v>873</v>
      </c>
      <c r="N360" s="41" t="s">
        <v>811</v>
      </c>
      <c r="O360" s="42">
        <v>0</v>
      </c>
      <c r="P360" s="43">
        <v>1</v>
      </c>
      <c r="Q360" s="43">
        <v>0</v>
      </c>
      <c r="R360" s="43">
        <v>1</v>
      </c>
      <c r="S360" s="44">
        <v>7.0000000000000001E-3</v>
      </c>
      <c r="T360" s="44">
        <v>0</v>
      </c>
      <c r="U360" s="44">
        <v>7.0000000000000001E-3</v>
      </c>
      <c r="V360" s="44">
        <v>6.3E-3</v>
      </c>
      <c r="W360" s="44">
        <v>-7.5599999999999994E-4</v>
      </c>
      <c r="X360" s="45">
        <v>5.5439999999999994E-3</v>
      </c>
      <c r="Y360" s="30">
        <f t="shared" si="10"/>
        <v>8.316083160831608E-4</v>
      </c>
      <c r="Z360" s="30">
        <f t="shared" si="11"/>
        <v>4.7123916839168388E-3</v>
      </c>
    </row>
    <row r="361" spans="1:26" ht="12.95" customHeight="1">
      <c r="A361" s="41" t="s">
        <v>69</v>
      </c>
      <c r="B361" s="41" t="s">
        <v>655</v>
      </c>
      <c r="C361" s="41" t="s">
        <v>76</v>
      </c>
      <c r="D361" s="41" t="s">
        <v>875</v>
      </c>
      <c r="E361" s="41" t="s">
        <v>808</v>
      </c>
      <c r="G361" s="41" t="s">
        <v>655</v>
      </c>
      <c r="J361" s="41" t="s">
        <v>826</v>
      </c>
      <c r="K361" s="41" t="s">
        <v>137</v>
      </c>
      <c r="L361" s="41" t="s">
        <v>810</v>
      </c>
      <c r="M361" s="41" t="s">
        <v>873</v>
      </c>
      <c r="N361" s="41" t="s">
        <v>811</v>
      </c>
      <c r="O361" s="42">
        <v>0</v>
      </c>
      <c r="P361" s="43">
        <v>1</v>
      </c>
      <c r="Q361" s="43">
        <v>0</v>
      </c>
      <c r="R361" s="43">
        <v>1</v>
      </c>
      <c r="S361" s="44">
        <v>7.0000000000000001E-3</v>
      </c>
      <c r="T361" s="44">
        <v>0</v>
      </c>
      <c r="U361" s="44">
        <v>7.0000000000000001E-3</v>
      </c>
      <c r="V361" s="44">
        <v>6.3E-3</v>
      </c>
      <c r="W361" s="44">
        <v>-7.5599999999999994E-4</v>
      </c>
      <c r="X361" s="45">
        <v>5.5439999999999994E-3</v>
      </c>
      <c r="Y361" s="30">
        <f t="shared" si="10"/>
        <v>8.316083160831608E-4</v>
      </c>
      <c r="Z361" s="30">
        <f t="shared" si="11"/>
        <v>4.7123916839168388E-3</v>
      </c>
    </row>
    <row r="362" spans="1:26" ht="12.95" customHeight="1">
      <c r="A362" s="41" t="s">
        <v>69</v>
      </c>
      <c r="B362" s="41" t="s">
        <v>669</v>
      </c>
      <c r="C362" s="41" t="s">
        <v>76</v>
      </c>
      <c r="D362" s="41" t="s">
        <v>892</v>
      </c>
      <c r="E362" s="41" t="s">
        <v>808</v>
      </c>
      <c r="G362" s="41" t="s">
        <v>669</v>
      </c>
      <c r="J362" s="41" t="s">
        <v>826</v>
      </c>
      <c r="K362" s="41" t="s">
        <v>137</v>
      </c>
      <c r="L362" s="41" t="s">
        <v>810</v>
      </c>
      <c r="M362" s="41" t="s">
        <v>873</v>
      </c>
      <c r="N362" s="41" t="s">
        <v>811</v>
      </c>
      <c r="O362" s="42">
        <v>0</v>
      </c>
      <c r="P362" s="43">
        <v>1</v>
      </c>
      <c r="Q362" s="43">
        <v>0</v>
      </c>
      <c r="R362" s="43">
        <v>1</v>
      </c>
      <c r="S362" s="44">
        <v>7.0000000000000001E-3</v>
      </c>
      <c r="T362" s="44">
        <v>0</v>
      </c>
      <c r="U362" s="44">
        <v>7.0000000000000001E-3</v>
      </c>
      <c r="V362" s="44">
        <v>6.3E-3</v>
      </c>
      <c r="W362" s="44">
        <v>-7.5599999999999994E-4</v>
      </c>
      <c r="X362" s="45">
        <v>5.5439999999999994E-3</v>
      </c>
      <c r="Y362" s="30">
        <f t="shared" si="10"/>
        <v>8.316083160831608E-4</v>
      </c>
      <c r="Z362" s="30">
        <f t="shared" si="11"/>
        <v>4.7123916839168388E-3</v>
      </c>
    </row>
    <row r="363" spans="1:26" ht="12.95" customHeight="1">
      <c r="A363" s="41" t="s">
        <v>69</v>
      </c>
      <c r="B363" s="41" t="s">
        <v>671</v>
      </c>
      <c r="C363" s="41" t="s">
        <v>76</v>
      </c>
      <c r="D363" s="41" t="s">
        <v>883</v>
      </c>
      <c r="E363" s="41" t="s">
        <v>808</v>
      </c>
      <c r="G363" s="41" t="s">
        <v>671</v>
      </c>
      <c r="J363" s="41" t="s">
        <v>826</v>
      </c>
      <c r="K363" s="41" t="s">
        <v>830</v>
      </c>
      <c r="L363" s="41" t="s">
        <v>810</v>
      </c>
      <c r="M363" s="41" t="s">
        <v>895</v>
      </c>
      <c r="N363" s="41" t="s">
        <v>811</v>
      </c>
      <c r="O363" s="42">
        <v>0</v>
      </c>
      <c r="P363" s="43">
        <v>1</v>
      </c>
      <c r="Q363" s="43">
        <v>0</v>
      </c>
      <c r="R363" s="43">
        <v>1</v>
      </c>
      <c r="S363" s="44">
        <v>3.2900000000000004E-3</v>
      </c>
      <c r="T363" s="44">
        <v>0</v>
      </c>
      <c r="U363" s="44">
        <v>3.2900000000000004E-3</v>
      </c>
      <c r="V363" s="44">
        <v>2.9609999999999997E-3</v>
      </c>
      <c r="W363" s="44">
        <v>-3.5532000000000001E-4</v>
      </c>
      <c r="X363" s="45">
        <v>2.60568E-3</v>
      </c>
      <c r="Y363" s="30">
        <f t="shared" si="10"/>
        <v>3.9085590855908562E-4</v>
      </c>
      <c r="Z363" s="30">
        <f t="shared" si="11"/>
        <v>2.2148240914409145E-3</v>
      </c>
    </row>
    <row r="364" spans="1:26" ht="12.95" customHeight="1">
      <c r="A364" s="41" t="s">
        <v>69</v>
      </c>
      <c r="B364" s="41" t="s">
        <v>667</v>
      </c>
      <c r="C364" s="41" t="s">
        <v>76</v>
      </c>
      <c r="D364" s="41" t="s">
        <v>890</v>
      </c>
      <c r="E364" s="41" t="s">
        <v>808</v>
      </c>
      <c r="G364" s="41" t="s">
        <v>667</v>
      </c>
      <c r="J364" s="41" t="s">
        <v>826</v>
      </c>
      <c r="K364" s="41" t="s">
        <v>830</v>
      </c>
      <c r="L364" s="41" t="s">
        <v>810</v>
      </c>
      <c r="M364" s="41" t="s">
        <v>895</v>
      </c>
      <c r="N364" s="41" t="s">
        <v>811</v>
      </c>
      <c r="O364" s="42">
        <v>0</v>
      </c>
      <c r="P364" s="43">
        <v>1</v>
      </c>
      <c r="Q364" s="43">
        <v>0</v>
      </c>
      <c r="R364" s="43">
        <v>1</v>
      </c>
      <c r="S364" s="44">
        <v>3.2900000000000004E-3</v>
      </c>
      <c r="T364" s="44">
        <v>0</v>
      </c>
      <c r="U364" s="44">
        <v>3.2900000000000004E-3</v>
      </c>
      <c r="V364" s="44">
        <v>2.9609999999999997E-3</v>
      </c>
      <c r="W364" s="44">
        <v>-3.5532000000000001E-4</v>
      </c>
      <c r="X364" s="45">
        <v>2.60568E-3</v>
      </c>
      <c r="Y364" s="30">
        <f t="shared" si="10"/>
        <v>3.9085590855908562E-4</v>
      </c>
      <c r="Z364" s="30">
        <f t="shared" si="11"/>
        <v>2.2148240914409145E-3</v>
      </c>
    </row>
    <row r="365" spans="1:26" ht="12.95" customHeight="1">
      <c r="A365" s="41" t="s">
        <v>69</v>
      </c>
      <c r="B365" s="41" t="s">
        <v>661</v>
      </c>
      <c r="C365" s="41" t="s">
        <v>76</v>
      </c>
      <c r="D365" s="41" t="s">
        <v>879</v>
      </c>
      <c r="E365" s="41" t="s">
        <v>808</v>
      </c>
      <c r="G365" s="41" t="s">
        <v>661</v>
      </c>
      <c r="J365" s="41" t="s">
        <v>826</v>
      </c>
      <c r="K365" s="41" t="s">
        <v>830</v>
      </c>
      <c r="L365" s="41" t="s">
        <v>810</v>
      </c>
      <c r="M365" s="41" t="s">
        <v>895</v>
      </c>
      <c r="N365" s="41" t="s">
        <v>811</v>
      </c>
      <c r="O365" s="42">
        <v>0</v>
      </c>
      <c r="P365" s="43">
        <v>1</v>
      </c>
      <c r="Q365" s="43">
        <v>0</v>
      </c>
      <c r="R365" s="43">
        <v>1</v>
      </c>
      <c r="S365" s="44">
        <v>3.2900000000000004E-3</v>
      </c>
      <c r="T365" s="44">
        <v>0</v>
      </c>
      <c r="U365" s="44">
        <v>3.2900000000000004E-3</v>
      </c>
      <c r="V365" s="44">
        <v>2.9609999999999997E-3</v>
      </c>
      <c r="W365" s="44">
        <v>-3.5532000000000001E-4</v>
      </c>
      <c r="X365" s="45">
        <v>2.60568E-3</v>
      </c>
      <c r="Y365" s="30">
        <f t="shared" si="10"/>
        <v>3.9085590855908562E-4</v>
      </c>
      <c r="Z365" s="30">
        <f t="shared" si="11"/>
        <v>2.2148240914409145E-3</v>
      </c>
    </row>
    <row r="366" spans="1:26" ht="12.95" customHeight="1">
      <c r="A366" s="41" t="s">
        <v>69</v>
      </c>
      <c r="B366" s="41" t="s">
        <v>659</v>
      </c>
      <c r="C366" s="41" t="s">
        <v>76</v>
      </c>
      <c r="D366" s="41" t="s">
        <v>888</v>
      </c>
      <c r="E366" s="41" t="s">
        <v>808</v>
      </c>
      <c r="G366" s="41" t="s">
        <v>659</v>
      </c>
      <c r="J366" s="41" t="s">
        <v>826</v>
      </c>
      <c r="K366" s="41" t="s">
        <v>830</v>
      </c>
      <c r="L366" s="41" t="s">
        <v>810</v>
      </c>
      <c r="M366" s="41" t="s">
        <v>895</v>
      </c>
      <c r="N366" s="41" t="s">
        <v>811</v>
      </c>
      <c r="O366" s="42">
        <v>0</v>
      </c>
      <c r="P366" s="43">
        <v>2</v>
      </c>
      <c r="Q366" s="43">
        <v>0</v>
      </c>
      <c r="R366" s="43">
        <v>2</v>
      </c>
      <c r="S366" s="44">
        <v>6.5800000000000008E-3</v>
      </c>
      <c r="T366" s="44">
        <v>0</v>
      </c>
      <c r="U366" s="44">
        <v>6.5800000000000008E-3</v>
      </c>
      <c r="V366" s="44">
        <v>5.9219999999999993E-3</v>
      </c>
      <c r="W366" s="44">
        <v>-7.1064000000000001E-4</v>
      </c>
      <c r="X366" s="45">
        <v>5.21136E-3</v>
      </c>
      <c r="Y366" s="30">
        <f t="shared" si="10"/>
        <v>7.8171181711817123E-4</v>
      </c>
      <c r="Z366" s="30">
        <f t="shared" si="11"/>
        <v>4.429648182881829E-3</v>
      </c>
    </row>
    <row r="367" spans="1:26" ht="12.95" customHeight="1">
      <c r="A367" s="41" t="s">
        <v>69</v>
      </c>
      <c r="B367" s="41" t="s">
        <v>669</v>
      </c>
      <c r="C367" s="41" t="s">
        <v>76</v>
      </c>
      <c r="D367" s="41" t="s">
        <v>892</v>
      </c>
      <c r="E367" s="41" t="s">
        <v>808</v>
      </c>
      <c r="G367" s="41" t="s">
        <v>669</v>
      </c>
      <c r="J367" s="41" t="s">
        <v>826</v>
      </c>
      <c r="K367" s="41" t="s">
        <v>830</v>
      </c>
      <c r="L367" s="41" t="s">
        <v>810</v>
      </c>
      <c r="M367" s="41" t="s">
        <v>895</v>
      </c>
      <c r="N367" s="41" t="s">
        <v>811</v>
      </c>
      <c r="O367" s="42">
        <v>0</v>
      </c>
      <c r="P367" s="43">
        <v>1</v>
      </c>
      <c r="Q367" s="43">
        <v>0</v>
      </c>
      <c r="R367" s="43">
        <v>1</v>
      </c>
      <c r="S367" s="44">
        <v>3.2900000000000004E-3</v>
      </c>
      <c r="T367" s="44">
        <v>0</v>
      </c>
      <c r="U367" s="44">
        <v>3.2900000000000004E-3</v>
      </c>
      <c r="V367" s="44">
        <v>2.9609999999999997E-3</v>
      </c>
      <c r="W367" s="44">
        <v>-3.5532000000000001E-4</v>
      </c>
      <c r="X367" s="45">
        <v>2.60568E-3</v>
      </c>
      <c r="Y367" s="30">
        <f t="shared" si="10"/>
        <v>3.9085590855908562E-4</v>
      </c>
      <c r="Z367" s="30">
        <f t="shared" si="11"/>
        <v>2.2148240914409145E-3</v>
      </c>
    </row>
    <row r="368" spans="1:26" ht="12.95" customHeight="1">
      <c r="A368" s="41" t="s">
        <v>69</v>
      </c>
      <c r="B368" s="41" t="s">
        <v>80</v>
      </c>
      <c r="C368" s="41" t="s">
        <v>76</v>
      </c>
      <c r="D368" s="41" t="s">
        <v>891</v>
      </c>
      <c r="E368" s="41" t="s">
        <v>808</v>
      </c>
      <c r="G368" s="41" t="s">
        <v>80</v>
      </c>
      <c r="J368" s="41" t="s">
        <v>826</v>
      </c>
      <c r="K368" s="41" t="s">
        <v>830</v>
      </c>
      <c r="L368" s="41" t="s">
        <v>810</v>
      </c>
      <c r="M368" s="41" t="s">
        <v>895</v>
      </c>
      <c r="N368" s="41" t="s">
        <v>811</v>
      </c>
      <c r="O368" s="42">
        <v>0</v>
      </c>
      <c r="P368" s="43">
        <v>1</v>
      </c>
      <c r="Q368" s="43">
        <v>0</v>
      </c>
      <c r="R368" s="43">
        <v>1</v>
      </c>
      <c r="S368" s="44">
        <v>3.2900000000000004E-3</v>
      </c>
      <c r="T368" s="44">
        <v>0</v>
      </c>
      <c r="U368" s="44">
        <v>3.2900000000000004E-3</v>
      </c>
      <c r="V368" s="44">
        <v>2.9609999999999997E-3</v>
      </c>
      <c r="W368" s="44">
        <v>-3.5532000000000001E-4</v>
      </c>
      <c r="X368" s="45">
        <v>2.60568E-3</v>
      </c>
      <c r="Y368" s="30">
        <f t="shared" si="10"/>
        <v>3.9085590855908562E-4</v>
      </c>
      <c r="Z368" s="30">
        <f t="shared" si="11"/>
        <v>2.2148240914409145E-3</v>
      </c>
    </row>
    <row r="369" spans="1:26" ht="12.95" customHeight="1">
      <c r="A369" s="41" t="s">
        <v>69</v>
      </c>
      <c r="B369" s="41" t="s">
        <v>665</v>
      </c>
      <c r="C369" s="41" t="s">
        <v>76</v>
      </c>
      <c r="D369" s="41" t="s">
        <v>878</v>
      </c>
      <c r="E369" s="41" t="s">
        <v>808</v>
      </c>
      <c r="G369" s="41" t="s">
        <v>665</v>
      </c>
      <c r="J369" s="41" t="s">
        <v>826</v>
      </c>
      <c r="K369" s="41" t="s">
        <v>830</v>
      </c>
      <c r="L369" s="41" t="s">
        <v>810</v>
      </c>
      <c r="M369" s="41" t="s">
        <v>895</v>
      </c>
      <c r="N369" s="41" t="s">
        <v>811</v>
      </c>
      <c r="O369" s="42">
        <v>0</v>
      </c>
      <c r="P369" s="43">
        <v>1</v>
      </c>
      <c r="Q369" s="43">
        <v>0</v>
      </c>
      <c r="R369" s="43">
        <v>1</v>
      </c>
      <c r="S369" s="44">
        <v>3.2900000000000004E-3</v>
      </c>
      <c r="T369" s="44">
        <v>0</v>
      </c>
      <c r="U369" s="44">
        <v>3.2900000000000004E-3</v>
      </c>
      <c r="V369" s="44">
        <v>2.9609999999999997E-3</v>
      </c>
      <c r="W369" s="44">
        <v>-3.5532000000000001E-4</v>
      </c>
      <c r="X369" s="45">
        <v>2.60568E-3</v>
      </c>
      <c r="Y369" s="30">
        <f t="shared" si="10"/>
        <v>3.9085590855908562E-4</v>
      </c>
      <c r="Z369" s="30">
        <f t="shared" si="11"/>
        <v>2.2148240914409145E-3</v>
      </c>
    </row>
    <row r="370" spans="1:26" ht="12.95" customHeight="1">
      <c r="A370" s="41" t="s">
        <v>69</v>
      </c>
      <c r="B370" s="41" t="s">
        <v>673</v>
      </c>
      <c r="C370" s="41" t="s">
        <v>76</v>
      </c>
      <c r="D370" s="41" t="s">
        <v>882</v>
      </c>
      <c r="E370" s="41" t="s">
        <v>808</v>
      </c>
      <c r="G370" s="41" t="s">
        <v>673</v>
      </c>
      <c r="J370" s="41" t="s">
        <v>826</v>
      </c>
      <c r="K370" s="41" t="s">
        <v>830</v>
      </c>
      <c r="L370" s="41" t="s">
        <v>810</v>
      </c>
      <c r="M370" s="41" t="s">
        <v>895</v>
      </c>
      <c r="N370" s="41" t="s">
        <v>811</v>
      </c>
      <c r="O370" s="42">
        <v>0</v>
      </c>
      <c r="P370" s="43">
        <v>1</v>
      </c>
      <c r="Q370" s="43">
        <v>0</v>
      </c>
      <c r="R370" s="43">
        <v>1</v>
      </c>
      <c r="S370" s="44">
        <v>3.2900000000000004E-3</v>
      </c>
      <c r="T370" s="44">
        <v>0</v>
      </c>
      <c r="U370" s="44">
        <v>3.2900000000000004E-3</v>
      </c>
      <c r="V370" s="44">
        <v>2.9609999999999997E-3</v>
      </c>
      <c r="W370" s="44">
        <v>-3.5532000000000001E-4</v>
      </c>
      <c r="X370" s="45">
        <v>2.60568E-3</v>
      </c>
      <c r="Y370" s="30">
        <f t="shared" si="10"/>
        <v>3.9085590855908562E-4</v>
      </c>
      <c r="Z370" s="30">
        <f t="shared" si="11"/>
        <v>2.2148240914409145E-3</v>
      </c>
    </row>
    <row r="371" spans="1:26" ht="12.95" customHeight="1">
      <c r="A371" s="41" t="s">
        <v>69</v>
      </c>
      <c r="B371" s="41" t="s">
        <v>75</v>
      </c>
      <c r="C371" s="41" t="s">
        <v>76</v>
      </c>
      <c r="D371" s="41" t="s">
        <v>874</v>
      </c>
      <c r="E371" s="41" t="s">
        <v>808</v>
      </c>
      <c r="G371" s="41" t="s">
        <v>75</v>
      </c>
      <c r="J371" s="41" t="s">
        <v>826</v>
      </c>
      <c r="K371" s="41" t="s">
        <v>830</v>
      </c>
      <c r="L371" s="41" t="s">
        <v>810</v>
      </c>
      <c r="M371" s="41" t="s">
        <v>895</v>
      </c>
      <c r="N371" s="41" t="s">
        <v>811</v>
      </c>
      <c r="O371" s="42">
        <v>0</v>
      </c>
      <c r="P371" s="43">
        <v>1</v>
      </c>
      <c r="Q371" s="43">
        <v>0</v>
      </c>
      <c r="R371" s="43">
        <v>1</v>
      </c>
      <c r="S371" s="44">
        <v>3.2900000000000004E-3</v>
      </c>
      <c r="T371" s="44">
        <v>0</v>
      </c>
      <c r="U371" s="44">
        <v>3.2900000000000004E-3</v>
      </c>
      <c r="V371" s="44">
        <v>2.9609999999999997E-3</v>
      </c>
      <c r="W371" s="44">
        <v>-3.5532000000000001E-4</v>
      </c>
      <c r="X371" s="45">
        <v>2.60568E-3</v>
      </c>
      <c r="Y371" s="30">
        <f t="shared" si="10"/>
        <v>3.9085590855908562E-4</v>
      </c>
      <c r="Z371" s="30">
        <f t="shared" si="11"/>
        <v>2.2148240914409145E-3</v>
      </c>
    </row>
    <row r="372" spans="1:26" ht="12.95" customHeight="1">
      <c r="A372" s="41" t="s">
        <v>69</v>
      </c>
      <c r="B372" s="41" t="s">
        <v>653</v>
      </c>
      <c r="C372" s="41" t="s">
        <v>76</v>
      </c>
      <c r="D372" s="41" t="s">
        <v>877</v>
      </c>
      <c r="E372" s="41" t="s">
        <v>808</v>
      </c>
      <c r="G372" s="41" t="s">
        <v>653</v>
      </c>
      <c r="J372" s="41" t="s">
        <v>826</v>
      </c>
      <c r="K372" s="41" t="s">
        <v>830</v>
      </c>
      <c r="L372" s="41" t="s">
        <v>810</v>
      </c>
      <c r="M372" s="41" t="s">
        <v>895</v>
      </c>
      <c r="N372" s="41" t="s">
        <v>811</v>
      </c>
      <c r="O372" s="42">
        <v>0</v>
      </c>
      <c r="P372" s="43">
        <v>1</v>
      </c>
      <c r="Q372" s="43">
        <v>0</v>
      </c>
      <c r="R372" s="43">
        <v>1</v>
      </c>
      <c r="S372" s="44">
        <v>3.2900000000000004E-3</v>
      </c>
      <c r="T372" s="44">
        <v>0</v>
      </c>
      <c r="U372" s="44">
        <v>3.2900000000000004E-3</v>
      </c>
      <c r="V372" s="44">
        <v>2.9609999999999997E-3</v>
      </c>
      <c r="W372" s="44">
        <v>-3.5532000000000001E-4</v>
      </c>
      <c r="X372" s="45">
        <v>2.60568E-3</v>
      </c>
      <c r="Y372" s="30">
        <f t="shared" si="10"/>
        <v>3.9085590855908562E-4</v>
      </c>
      <c r="Z372" s="30">
        <f t="shared" si="11"/>
        <v>2.2148240914409145E-3</v>
      </c>
    </row>
    <row r="373" spans="1:26" ht="12.95" customHeight="1">
      <c r="A373" s="41" t="s">
        <v>69</v>
      </c>
      <c r="B373" s="41" t="s">
        <v>78</v>
      </c>
      <c r="C373" s="41" t="s">
        <v>76</v>
      </c>
      <c r="D373" s="41" t="s">
        <v>887</v>
      </c>
      <c r="E373" s="41" t="s">
        <v>808</v>
      </c>
      <c r="G373" s="41" t="s">
        <v>78</v>
      </c>
      <c r="J373" s="41" t="s">
        <v>826</v>
      </c>
      <c r="K373" s="41" t="s">
        <v>830</v>
      </c>
      <c r="L373" s="41" t="s">
        <v>810</v>
      </c>
      <c r="M373" s="41" t="s">
        <v>895</v>
      </c>
      <c r="N373" s="41" t="s">
        <v>811</v>
      </c>
      <c r="O373" s="42">
        <v>0</v>
      </c>
      <c r="P373" s="43">
        <v>2</v>
      </c>
      <c r="Q373" s="43">
        <v>0</v>
      </c>
      <c r="R373" s="43">
        <v>2</v>
      </c>
      <c r="S373" s="44">
        <v>6.5800000000000008E-3</v>
      </c>
      <c r="T373" s="44">
        <v>0</v>
      </c>
      <c r="U373" s="44">
        <v>6.5800000000000008E-3</v>
      </c>
      <c r="V373" s="44">
        <v>5.9219999999999993E-3</v>
      </c>
      <c r="W373" s="44">
        <v>-7.1064000000000001E-4</v>
      </c>
      <c r="X373" s="45">
        <v>5.21136E-3</v>
      </c>
      <c r="Y373" s="30">
        <f t="shared" si="10"/>
        <v>7.8171181711817123E-4</v>
      </c>
      <c r="Z373" s="30">
        <f t="shared" si="11"/>
        <v>4.429648182881829E-3</v>
      </c>
    </row>
    <row r="374" spans="1:26" ht="12.95" customHeight="1">
      <c r="A374" s="41" t="s">
        <v>69</v>
      </c>
      <c r="B374" s="41" t="s">
        <v>655</v>
      </c>
      <c r="C374" s="41" t="s">
        <v>76</v>
      </c>
      <c r="D374" s="41" t="s">
        <v>875</v>
      </c>
      <c r="E374" s="41" t="s">
        <v>808</v>
      </c>
      <c r="G374" s="41" t="s">
        <v>655</v>
      </c>
      <c r="J374" s="41" t="s">
        <v>826</v>
      </c>
      <c r="K374" s="41" t="s">
        <v>830</v>
      </c>
      <c r="L374" s="41" t="s">
        <v>810</v>
      </c>
      <c r="M374" s="41" t="s">
        <v>895</v>
      </c>
      <c r="N374" s="41" t="s">
        <v>811</v>
      </c>
      <c r="O374" s="42">
        <v>0</v>
      </c>
      <c r="P374" s="43">
        <v>2</v>
      </c>
      <c r="Q374" s="43">
        <v>0</v>
      </c>
      <c r="R374" s="43">
        <v>2</v>
      </c>
      <c r="S374" s="44">
        <v>6.5800000000000008E-3</v>
      </c>
      <c r="T374" s="44">
        <v>0</v>
      </c>
      <c r="U374" s="44">
        <v>6.5800000000000008E-3</v>
      </c>
      <c r="V374" s="44">
        <v>5.9219999999999993E-3</v>
      </c>
      <c r="W374" s="44">
        <v>-7.1064000000000001E-4</v>
      </c>
      <c r="X374" s="45">
        <v>5.21136E-3</v>
      </c>
      <c r="Y374" s="30">
        <f t="shared" si="10"/>
        <v>7.8171181711817123E-4</v>
      </c>
      <c r="Z374" s="30">
        <f t="shared" si="11"/>
        <v>4.429648182881829E-3</v>
      </c>
    </row>
    <row r="375" spans="1:26" ht="12.95" customHeight="1">
      <c r="A375" s="41" t="s">
        <v>69</v>
      </c>
      <c r="B375" s="41" t="s">
        <v>651</v>
      </c>
      <c r="C375" s="41" t="s">
        <v>76</v>
      </c>
      <c r="D375" s="41" t="s">
        <v>872</v>
      </c>
      <c r="E375" s="41" t="s">
        <v>808</v>
      </c>
      <c r="G375" s="41" t="s">
        <v>651</v>
      </c>
      <c r="J375" s="41" t="s">
        <v>826</v>
      </c>
      <c r="K375" s="41" t="s">
        <v>830</v>
      </c>
      <c r="L375" s="41" t="s">
        <v>810</v>
      </c>
      <c r="M375" s="41" t="s">
        <v>895</v>
      </c>
      <c r="N375" s="41" t="s">
        <v>811</v>
      </c>
      <c r="O375" s="42">
        <v>0</v>
      </c>
      <c r="P375" s="43">
        <v>1</v>
      </c>
      <c r="Q375" s="43">
        <v>0</v>
      </c>
      <c r="R375" s="43">
        <v>1</v>
      </c>
      <c r="S375" s="44">
        <v>3.2900000000000004E-3</v>
      </c>
      <c r="T375" s="44">
        <v>0</v>
      </c>
      <c r="U375" s="44">
        <v>3.2900000000000004E-3</v>
      </c>
      <c r="V375" s="44">
        <v>2.9609999999999997E-3</v>
      </c>
      <c r="W375" s="44">
        <v>-3.5532000000000001E-4</v>
      </c>
      <c r="X375" s="45">
        <v>2.60568E-3</v>
      </c>
      <c r="Y375" s="30">
        <f t="shared" si="10"/>
        <v>3.9085590855908562E-4</v>
      </c>
      <c r="Z375" s="30">
        <f t="shared" si="11"/>
        <v>2.2148240914409145E-3</v>
      </c>
    </row>
    <row r="376" spans="1:26" ht="12.95" customHeight="1">
      <c r="A376" s="41" t="s">
        <v>69</v>
      </c>
      <c r="B376" s="41" t="s">
        <v>663</v>
      </c>
      <c r="C376" s="41" t="s">
        <v>76</v>
      </c>
      <c r="D376" s="41" t="s">
        <v>880</v>
      </c>
      <c r="E376" s="41" t="s">
        <v>808</v>
      </c>
      <c r="G376" s="41" t="s">
        <v>663</v>
      </c>
      <c r="J376" s="41" t="s">
        <v>826</v>
      </c>
      <c r="K376" s="41" t="s">
        <v>830</v>
      </c>
      <c r="L376" s="41" t="s">
        <v>810</v>
      </c>
      <c r="M376" s="41" t="s">
        <v>895</v>
      </c>
      <c r="N376" s="41" t="s">
        <v>811</v>
      </c>
      <c r="O376" s="42">
        <v>0</v>
      </c>
      <c r="P376" s="43">
        <v>1</v>
      </c>
      <c r="Q376" s="43">
        <v>0</v>
      </c>
      <c r="R376" s="43">
        <v>1</v>
      </c>
      <c r="S376" s="44">
        <v>3.2900000000000004E-3</v>
      </c>
      <c r="T376" s="44">
        <v>0</v>
      </c>
      <c r="U376" s="44">
        <v>3.2900000000000004E-3</v>
      </c>
      <c r="V376" s="44">
        <v>2.9609999999999997E-3</v>
      </c>
      <c r="W376" s="44">
        <v>-3.5532000000000001E-4</v>
      </c>
      <c r="X376" s="45">
        <v>2.60568E-3</v>
      </c>
      <c r="Y376" s="30">
        <f t="shared" si="10"/>
        <v>3.9085590855908562E-4</v>
      </c>
      <c r="Z376" s="30">
        <f t="shared" si="11"/>
        <v>2.2148240914409145E-3</v>
      </c>
    </row>
    <row r="377" spans="1:26" ht="12.95" customHeight="1">
      <c r="A377" s="41" t="s">
        <v>69</v>
      </c>
      <c r="B377" s="41" t="s">
        <v>669</v>
      </c>
      <c r="C377" s="41" t="s">
        <v>76</v>
      </c>
      <c r="D377" s="41" t="s">
        <v>892</v>
      </c>
      <c r="E377" s="41" t="s">
        <v>808</v>
      </c>
      <c r="G377" s="41" t="s">
        <v>669</v>
      </c>
      <c r="J377" s="41" t="s">
        <v>809</v>
      </c>
      <c r="K377" s="41" t="s">
        <v>263</v>
      </c>
      <c r="L377" s="41" t="s">
        <v>810</v>
      </c>
      <c r="N377" s="41" t="s">
        <v>811</v>
      </c>
      <c r="O377" s="42">
        <v>0</v>
      </c>
      <c r="P377" s="43">
        <v>2</v>
      </c>
      <c r="Q377" s="43">
        <v>0</v>
      </c>
      <c r="R377" s="43">
        <v>2</v>
      </c>
      <c r="S377" s="44">
        <v>6.9999999999999999E-4</v>
      </c>
      <c r="T377" s="44">
        <v>0</v>
      </c>
      <c r="U377" s="44">
        <v>6.9999999999999999E-4</v>
      </c>
      <c r="V377" s="44">
        <v>6.3000000000000003E-4</v>
      </c>
      <c r="W377" s="44">
        <v>-7.5599999999999994E-5</v>
      </c>
      <c r="X377" s="45">
        <v>5.5439999999999992E-4</v>
      </c>
      <c r="Y377" s="30">
        <f t="shared" si="10"/>
        <v>8.3160831608316074E-5</v>
      </c>
      <c r="Z377" s="30">
        <f t="shared" si="11"/>
        <v>4.7123916839168388E-4</v>
      </c>
    </row>
    <row r="378" spans="1:26" ht="12.95" customHeight="1">
      <c r="A378" s="41" t="s">
        <v>69</v>
      </c>
      <c r="B378" s="41" t="s">
        <v>669</v>
      </c>
      <c r="C378" s="41" t="s">
        <v>76</v>
      </c>
      <c r="D378" s="41" t="s">
        <v>892</v>
      </c>
      <c r="E378" s="41" t="s">
        <v>808</v>
      </c>
      <c r="G378" s="41" t="s">
        <v>669</v>
      </c>
      <c r="J378" s="41" t="s">
        <v>809</v>
      </c>
      <c r="K378" s="41" t="s">
        <v>281</v>
      </c>
      <c r="L378" s="41" t="s">
        <v>810</v>
      </c>
      <c r="N378" s="41" t="s">
        <v>811</v>
      </c>
      <c r="O378" s="42">
        <v>0</v>
      </c>
      <c r="P378" s="43">
        <v>1</v>
      </c>
      <c r="Q378" s="43">
        <v>0</v>
      </c>
      <c r="R378" s="43">
        <v>1</v>
      </c>
      <c r="S378" s="44">
        <v>6.0200000000000002E-3</v>
      </c>
      <c r="T378" s="44">
        <v>0</v>
      </c>
      <c r="U378" s="44">
        <v>6.0200000000000002E-3</v>
      </c>
      <c r="V378" s="44">
        <v>5.4180000000000001E-3</v>
      </c>
      <c r="W378" s="44">
        <v>-6.5016E-4</v>
      </c>
      <c r="X378" s="45">
        <v>4.7678399999999998E-3</v>
      </c>
      <c r="Y378" s="30">
        <f t="shared" si="10"/>
        <v>7.1518315183151826E-4</v>
      </c>
      <c r="Z378" s="30">
        <f t="shared" si="11"/>
        <v>4.0526568481684816E-3</v>
      </c>
    </row>
    <row r="379" spans="1:26" ht="12.95" customHeight="1">
      <c r="A379" s="41" t="s">
        <v>69</v>
      </c>
      <c r="B379" s="41" t="s">
        <v>669</v>
      </c>
      <c r="C379" s="41" t="s">
        <v>76</v>
      </c>
      <c r="D379" s="41" t="s">
        <v>892</v>
      </c>
      <c r="E379" s="41" t="s">
        <v>808</v>
      </c>
      <c r="G379" s="41" t="s">
        <v>669</v>
      </c>
      <c r="J379" s="41" t="s">
        <v>809</v>
      </c>
      <c r="K379" s="41" t="s">
        <v>121</v>
      </c>
      <c r="L379" s="41" t="s">
        <v>810</v>
      </c>
      <c r="N379" s="41" t="s">
        <v>811</v>
      </c>
      <c r="O379" s="42">
        <v>0</v>
      </c>
      <c r="P379" s="43">
        <v>1</v>
      </c>
      <c r="Q379" s="43">
        <v>0</v>
      </c>
      <c r="R379" s="43">
        <v>1</v>
      </c>
      <c r="S379" s="44">
        <v>4.8999999999999998E-3</v>
      </c>
      <c r="T379" s="44">
        <v>0</v>
      </c>
      <c r="U379" s="44">
        <v>4.8999999999999998E-3</v>
      </c>
      <c r="V379" s="44">
        <v>4.4100000000000007E-3</v>
      </c>
      <c r="W379" s="44">
        <v>-5.2919999999999996E-4</v>
      </c>
      <c r="X379" s="45">
        <v>3.8807999999999998E-3</v>
      </c>
      <c r="Y379" s="30">
        <f t="shared" si="10"/>
        <v>5.8212582125821255E-4</v>
      </c>
      <c r="Z379" s="30">
        <f t="shared" si="11"/>
        <v>3.2986741787417871E-3</v>
      </c>
    </row>
    <row r="380" spans="1:26" ht="12.95" customHeight="1">
      <c r="A380" s="41" t="s">
        <v>69</v>
      </c>
      <c r="B380" s="41" t="s">
        <v>669</v>
      </c>
      <c r="C380" s="41" t="s">
        <v>76</v>
      </c>
      <c r="D380" s="41" t="s">
        <v>892</v>
      </c>
      <c r="E380" s="41" t="s">
        <v>808</v>
      </c>
      <c r="G380" s="41" t="s">
        <v>669</v>
      </c>
      <c r="J380" s="41" t="s">
        <v>809</v>
      </c>
      <c r="K380" s="41" t="s">
        <v>884</v>
      </c>
      <c r="L380" s="41" t="s">
        <v>810</v>
      </c>
      <c r="N380" s="41" t="s">
        <v>811</v>
      </c>
      <c r="O380" s="42">
        <v>0</v>
      </c>
      <c r="P380" s="43">
        <v>2</v>
      </c>
      <c r="Q380" s="43">
        <v>0</v>
      </c>
      <c r="R380" s="43">
        <v>2</v>
      </c>
      <c r="S380" s="44">
        <v>6.8600000000000006E-3</v>
      </c>
      <c r="T380" s="44">
        <v>0</v>
      </c>
      <c r="U380" s="44">
        <v>6.8600000000000006E-3</v>
      </c>
      <c r="V380" s="44">
        <v>6.1739999999999998E-3</v>
      </c>
      <c r="W380" s="44">
        <v>-7.4087999999999997E-4</v>
      </c>
      <c r="X380" s="45">
        <v>5.4331200000000005E-3</v>
      </c>
      <c r="Y380" s="30">
        <f t="shared" si="10"/>
        <v>8.1497614976149772E-4</v>
      </c>
      <c r="Z380" s="30">
        <f t="shared" si="11"/>
        <v>4.6181438502385028E-3</v>
      </c>
    </row>
    <row r="381" spans="1:26" ht="12.95" customHeight="1">
      <c r="A381" s="41" t="s">
        <v>69</v>
      </c>
      <c r="B381" s="41" t="s">
        <v>669</v>
      </c>
      <c r="C381" s="41" t="s">
        <v>76</v>
      </c>
      <c r="D381" s="41" t="s">
        <v>892</v>
      </c>
      <c r="E381" s="41" t="s">
        <v>808</v>
      </c>
      <c r="G381" s="41" t="s">
        <v>669</v>
      </c>
      <c r="J381" s="41" t="s">
        <v>809</v>
      </c>
      <c r="K381" s="41" t="s">
        <v>70</v>
      </c>
      <c r="L381" s="41" t="s">
        <v>810</v>
      </c>
      <c r="N381" s="41" t="s">
        <v>811</v>
      </c>
      <c r="O381" s="42">
        <v>0</v>
      </c>
      <c r="P381" s="43">
        <v>10</v>
      </c>
      <c r="Q381" s="43">
        <v>0</v>
      </c>
      <c r="R381" s="43">
        <v>10</v>
      </c>
      <c r="S381" s="44">
        <v>8.7500000000000008E-3</v>
      </c>
      <c r="T381" s="44">
        <v>0</v>
      </c>
      <c r="U381" s="44">
        <v>8.7500000000000008E-3</v>
      </c>
      <c r="V381" s="44">
        <v>7.8750000000000001E-3</v>
      </c>
      <c r="W381" s="44">
        <v>-9.4499999999999998E-4</v>
      </c>
      <c r="X381" s="45">
        <v>6.9300000000000004E-3</v>
      </c>
      <c r="Y381" s="30">
        <f t="shared" si="10"/>
        <v>1.0395103951039511E-3</v>
      </c>
      <c r="Z381" s="30">
        <f t="shared" si="11"/>
        <v>5.8904896048960495E-3</v>
      </c>
    </row>
    <row r="382" spans="1:26" ht="12.95" customHeight="1">
      <c r="A382" s="41" t="s">
        <v>69</v>
      </c>
      <c r="B382" s="41" t="s">
        <v>669</v>
      </c>
      <c r="C382" s="41" t="s">
        <v>76</v>
      </c>
      <c r="D382" s="41" t="s">
        <v>892</v>
      </c>
      <c r="E382" s="41" t="s">
        <v>808</v>
      </c>
      <c r="G382" s="41" t="s">
        <v>669</v>
      </c>
      <c r="J382" s="41" t="s">
        <v>809</v>
      </c>
      <c r="K382" s="41" t="s">
        <v>263</v>
      </c>
      <c r="L382" s="41" t="s">
        <v>810</v>
      </c>
      <c r="N382" s="41" t="s">
        <v>811</v>
      </c>
      <c r="O382" s="42">
        <v>0</v>
      </c>
      <c r="P382" s="43">
        <v>7</v>
      </c>
      <c r="Q382" s="43">
        <v>0</v>
      </c>
      <c r="R382" s="43">
        <v>7</v>
      </c>
      <c r="S382" s="44">
        <v>4.1997899999999998E-2</v>
      </c>
      <c r="T382" s="44">
        <v>0</v>
      </c>
      <c r="U382" s="44">
        <v>4.1997899999999998E-2</v>
      </c>
      <c r="V382" s="44">
        <v>3.7800006300000001E-2</v>
      </c>
      <c r="W382" s="44">
        <v>-4.5360007559999997E-3</v>
      </c>
      <c r="X382" s="45">
        <v>3.3264005543999997E-2</v>
      </c>
      <c r="Y382" s="30">
        <f t="shared" si="10"/>
        <v>4.9896507281072811E-3</v>
      </c>
      <c r="Z382" s="30">
        <f t="shared" si="11"/>
        <v>2.8274354815892716E-2</v>
      </c>
    </row>
    <row r="383" spans="1:26" ht="12.95" customHeight="1">
      <c r="A383" s="41" t="s">
        <v>69</v>
      </c>
      <c r="B383" s="41" t="s">
        <v>669</v>
      </c>
      <c r="C383" s="41" t="s">
        <v>76</v>
      </c>
      <c r="D383" s="41" t="s">
        <v>892</v>
      </c>
      <c r="E383" s="41" t="s">
        <v>808</v>
      </c>
      <c r="G383" s="41" t="s">
        <v>669</v>
      </c>
      <c r="J383" s="41" t="s">
        <v>809</v>
      </c>
      <c r="K383" s="41" t="s">
        <v>64</v>
      </c>
      <c r="L383" s="41" t="s">
        <v>810</v>
      </c>
      <c r="N383" s="41" t="s">
        <v>811</v>
      </c>
      <c r="O383" s="42">
        <v>0</v>
      </c>
      <c r="P383" s="43">
        <v>2</v>
      </c>
      <c r="Q383" s="43">
        <v>0</v>
      </c>
      <c r="R383" s="43">
        <v>2</v>
      </c>
      <c r="S383" s="44">
        <v>1.4700000000000001E-2</v>
      </c>
      <c r="T383" s="44">
        <v>0</v>
      </c>
      <c r="U383" s="44">
        <v>1.4700000000000001E-2</v>
      </c>
      <c r="V383" s="44">
        <v>1.323E-2</v>
      </c>
      <c r="W383" s="44">
        <v>-1.5876E-3</v>
      </c>
      <c r="X383" s="45">
        <v>1.1642399999999999E-2</v>
      </c>
      <c r="Y383" s="30">
        <f t="shared" si="10"/>
        <v>1.7463774637746375E-3</v>
      </c>
      <c r="Z383" s="30">
        <f t="shared" si="11"/>
        <v>9.8960225362253618E-3</v>
      </c>
    </row>
    <row r="384" spans="1:26" ht="12.95" customHeight="1">
      <c r="A384" s="41" t="s">
        <v>69</v>
      </c>
      <c r="B384" s="41" t="s">
        <v>669</v>
      </c>
      <c r="C384" s="41" t="s">
        <v>76</v>
      </c>
      <c r="D384" s="41" t="s">
        <v>892</v>
      </c>
      <c r="E384" s="41" t="s">
        <v>808</v>
      </c>
      <c r="G384" s="41" t="s">
        <v>669</v>
      </c>
      <c r="J384" s="41" t="s">
        <v>809</v>
      </c>
      <c r="K384" s="41" t="s">
        <v>830</v>
      </c>
      <c r="L384" s="41" t="s">
        <v>810</v>
      </c>
      <c r="N384" s="41" t="s">
        <v>811</v>
      </c>
      <c r="O384" s="42">
        <v>0</v>
      </c>
      <c r="P384" s="43">
        <v>3</v>
      </c>
      <c r="Q384" s="43">
        <v>0</v>
      </c>
      <c r="R384" s="43">
        <v>3</v>
      </c>
      <c r="S384" s="44">
        <v>6.929999999999999E-5</v>
      </c>
      <c r="T384" s="44">
        <v>0</v>
      </c>
      <c r="U384" s="44">
        <v>6.929999999999999E-5</v>
      </c>
      <c r="V384" s="44">
        <v>6.2999936999999994E-5</v>
      </c>
      <c r="W384" s="44">
        <v>-7.5599924400000001E-6</v>
      </c>
      <c r="X384" s="45">
        <v>5.5439944560000002E-5</v>
      </c>
      <c r="Y384" s="30">
        <f t="shared" si="10"/>
        <v>8.3160748447484473E-6</v>
      </c>
      <c r="Z384" s="30">
        <f t="shared" si="11"/>
        <v>4.7123869715251554E-5</v>
      </c>
    </row>
    <row r="385" spans="1:26" ht="12.95" customHeight="1">
      <c r="A385" s="41" t="s">
        <v>69</v>
      </c>
      <c r="B385" s="41" t="s">
        <v>669</v>
      </c>
      <c r="C385" s="41" t="s">
        <v>76</v>
      </c>
      <c r="D385" s="41" t="s">
        <v>892</v>
      </c>
      <c r="E385" s="41" t="s">
        <v>808</v>
      </c>
      <c r="G385" s="41" t="s">
        <v>669</v>
      </c>
      <c r="J385" s="41" t="s">
        <v>809</v>
      </c>
      <c r="K385" s="41" t="s">
        <v>621</v>
      </c>
      <c r="L385" s="41" t="s">
        <v>810</v>
      </c>
      <c r="N385" s="41" t="s">
        <v>811</v>
      </c>
      <c r="O385" s="42">
        <v>0</v>
      </c>
      <c r="P385" s="43">
        <v>1</v>
      </c>
      <c r="Q385" s="43">
        <v>0</v>
      </c>
      <c r="R385" s="43">
        <v>1</v>
      </c>
      <c r="S385" s="44">
        <v>4.3400000000000001E-3</v>
      </c>
      <c r="T385" s="44">
        <v>0</v>
      </c>
      <c r="U385" s="44">
        <v>4.3400000000000001E-3</v>
      </c>
      <c r="V385" s="44">
        <v>3.9059999999999997E-3</v>
      </c>
      <c r="W385" s="44">
        <v>-4.6872E-4</v>
      </c>
      <c r="X385" s="45">
        <v>3.43728E-3</v>
      </c>
      <c r="Y385" s="30">
        <f t="shared" si="10"/>
        <v>5.1559715597155969E-4</v>
      </c>
      <c r="Z385" s="30">
        <f t="shared" si="11"/>
        <v>2.9216828440284401E-3</v>
      </c>
    </row>
    <row r="386" spans="1:26" ht="12.95" customHeight="1">
      <c r="A386" s="41" t="s">
        <v>69</v>
      </c>
      <c r="B386" s="41" t="s">
        <v>669</v>
      </c>
      <c r="C386" s="41" t="s">
        <v>76</v>
      </c>
      <c r="D386" s="41" t="s">
        <v>892</v>
      </c>
      <c r="E386" s="41" t="s">
        <v>808</v>
      </c>
      <c r="G386" s="41" t="s">
        <v>669</v>
      </c>
      <c r="J386" s="41" t="s">
        <v>809</v>
      </c>
      <c r="K386" s="41" t="s">
        <v>150</v>
      </c>
      <c r="L386" s="41" t="s">
        <v>810</v>
      </c>
      <c r="N386" s="41" t="s">
        <v>811</v>
      </c>
      <c r="O386" s="42">
        <v>0</v>
      </c>
      <c r="P386" s="43">
        <v>1</v>
      </c>
      <c r="Q386" s="43">
        <v>0</v>
      </c>
      <c r="R386" s="43">
        <v>1</v>
      </c>
      <c r="S386" s="44">
        <v>8.4000000000000012E-3</v>
      </c>
      <c r="T386" s="44">
        <v>0</v>
      </c>
      <c r="U386" s="44">
        <v>8.4000000000000012E-3</v>
      </c>
      <c r="V386" s="44">
        <v>7.5600000000000007E-3</v>
      </c>
      <c r="W386" s="44">
        <v>-9.0719999999999993E-4</v>
      </c>
      <c r="X386" s="45">
        <v>6.6527999999999995E-3</v>
      </c>
      <c r="Y386" s="30">
        <f t="shared" ref="Y386:Y449" si="12">X386/6.6666</f>
        <v>9.97929979299793E-4</v>
      </c>
      <c r="Z386" s="30">
        <f t="shared" ref="Z386:Z449" si="13">X386-Y386</f>
        <v>5.6548700207002065E-3</v>
      </c>
    </row>
    <row r="387" spans="1:26" ht="12.95" customHeight="1">
      <c r="A387" s="41" t="s">
        <v>69</v>
      </c>
      <c r="B387" s="41" t="s">
        <v>669</v>
      </c>
      <c r="C387" s="41" t="s">
        <v>76</v>
      </c>
      <c r="D387" s="41" t="s">
        <v>892</v>
      </c>
      <c r="E387" s="41" t="s">
        <v>808</v>
      </c>
      <c r="G387" s="41" t="s">
        <v>669</v>
      </c>
      <c r="J387" s="41" t="s">
        <v>809</v>
      </c>
      <c r="K387" s="41" t="s">
        <v>70</v>
      </c>
      <c r="L387" s="41" t="s">
        <v>810</v>
      </c>
      <c r="N387" s="41" t="s">
        <v>811</v>
      </c>
      <c r="O387" s="42">
        <v>0</v>
      </c>
      <c r="P387" s="43">
        <v>28</v>
      </c>
      <c r="Q387" s="43">
        <v>0</v>
      </c>
      <c r="R387" s="43">
        <v>28</v>
      </c>
      <c r="S387" s="44">
        <v>0.13488719999999998</v>
      </c>
      <c r="T387" s="44">
        <v>0</v>
      </c>
      <c r="U387" s="44">
        <v>0.13488719999999998</v>
      </c>
      <c r="V387" s="44">
        <v>0.1214009496</v>
      </c>
      <c r="W387" s="44">
        <v>-1.4568113952E-2</v>
      </c>
      <c r="X387" s="45">
        <v>0.106832835648</v>
      </c>
      <c r="Y387" s="30">
        <f t="shared" si="12"/>
        <v>1.6025085598055981E-2</v>
      </c>
      <c r="Z387" s="30">
        <f t="shared" si="13"/>
        <v>9.0807750049944014E-2</v>
      </c>
    </row>
    <row r="388" spans="1:26" ht="12.95" customHeight="1">
      <c r="A388" s="41" t="s">
        <v>69</v>
      </c>
      <c r="B388" s="41" t="s">
        <v>669</v>
      </c>
      <c r="C388" s="41" t="s">
        <v>76</v>
      </c>
      <c r="D388" s="41" t="s">
        <v>892</v>
      </c>
      <c r="E388" s="41" t="s">
        <v>808</v>
      </c>
      <c r="G388" s="41" t="s">
        <v>669</v>
      </c>
      <c r="J388" s="41" t="s">
        <v>809</v>
      </c>
      <c r="K388" s="41" t="s">
        <v>336</v>
      </c>
      <c r="L388" s="41" t="s">
        <v>810</v>
      </c>
      <c r="N388" s="41" t="s">
        <v>811</v>
      </c>
      <c r="O388" s="42">
        <v>0</v>
      </c>
      <c r="P388" s="43">
        <v>1</v>
      </c>
      <c r="Q388" s="43">
        <v>0</v>
      </c>
      <c r="R388" s="43">
        <v>1</v>
      </c>
      <c r="S388" s="44">
        <v>7.0000000000000007E-5</v>
      </c>
      <c r="T388" s="44">
        <v>0</v>
      </c>
      <c r="U388" s="44">
        <v>7.0000000000000007E-5</v>
      </c>
      <c r="V388" s="44">
        <v>6.3E-5</v>
      </c>
      <c r="W388" s="44">
        <v>-7.5600000000000005E-6</v>
      </c>
      <c r="X388" s="45">
        <v>5.5440000000000005E-5</v>
      </c>
      <c r="Y388" s="30">
        <f t="shared" si="12"/>
        <v>8.3160831608316091E-6</v>
      </c>
      <c r="Z388" s="30">
        <f t="shared" si="13"/>
        <v>4.7123916839168397E-5</v>
      </c>
    </row>
    <row r="389" spans="1:26" ht="12.95" customHeight="1">
      <c r="A389" s="41" t="s">
        <v>69</v>
      </c>
      <c r="B389" s="41" t="s">
        <v>669</v>
      </c>
      <c r="C389" s="41" t="s">
        <v>76</v>
      </c>
      <c r="D389" s="41" t="s">
        <v>892</v>
      </c>
      <c r="E389" s="41" t="s">
        <v>808</v>
      </c>
      <c r="G389" s="41" t="s">
        <v>669</v>
      </c>
      <c r="J389" s="41" t="s">
        <v>809</v>
      </c>
      <c r="K389" s="41" t="s">
        <v>819</v>
      </c>
      <c r="L389" s="41" t="s">
        <v>810</v>
      </c>
      <c r="N389" s="41" t="s">
        <v>811</v>
      </c>
      <c r="O389" s="42">
        <v>0</v>
      </c>
      <c r="P389" s="43">
        <v>2</v>
      </c>
      <c r="Q389" s="43">
        <v>0</v>
      </c>
      <c r="R389" s="43">
        <v>2</v>
      </c>
      <c r="S389" s="44">
        <v>1.8200000000000002E-3</v>
      </c>
      <c r="T389" s="44">
        <v>0</v>
      </c>
      <c r="U389" s="44">
        <v>1.8200000000000002E-3</v>
      </c>
      <c r="V389" s="44">
        <v>1.6379999999999999E-3</v>
      </c>
      <c r="W389" s="44">
        <v>-1.9656E-4</v>
      </c>
      <c r="X389" s="45">
        <v>1.44144E-3</v>
      </c>
      <c r="Y389" s="30">
        <f t="shared" si="12"/>
        <v>2.1621816218162182E-4</v>
      </c>
      <c r="Z389" s="30">
        <f t="shared" si="13"/>
        <v>1.2252218378183781E-3</v>
      </c>
    </row>
    <row r="390" spans="1:26" ht="12.95" customHeight="1">
      <c r="A390" s="41" t="s">
        <v>69</v>
      </c>
      <c r="B390" s="41" t="s">
        <v>669</v>
      </c>
      <c r="C390" s="41" t="s">
        <v>76</v>
      </c>
      <c r="D390" s="41" t="s">
        <v>892</v>
      </c>
      <c r="E390" s="41" t="s">
        <v>808</v>
      </c>
      <c r="G390" s="41" t="s">
        <v>669</v>
      </c>
      <c r="J390" s="41" t="s">
        <v>809</v>
      </c>
      <c r="K390" s="41" t="s">
        <v>819</v>
      </c>
      <c r="L390" s="41" t="s">
        <v>810</v>
      </c>
      <c r="N390" s="41" t="s">
        <v>811</v>
      </c>
      <c r="O390" s="42">
        <v>0</v>
      </c>
      <c r="P390" s="43">
        <v>12</v>
      </c>
      <c r="Q390" s="43">
        <v>0</v>
      </c>
      <c r="R390" s="43">
        <v>12</v>
      </c>
      <c r="S390" s="44">
        <v>1.1927999999999999E-3</v>
      </c>
      <c r="T390" s="44">
        <v>0</v>
      </c>
      <c r="U390" s="44">
        <v>1.1927999999999999E-3</v>
      </c>
      <c r="V390" s="44">
        <v>1.07100252E-3</v>
      </c>
      <c r="W390" s="44">
        <v>-1.285203024E-4</v>
      </c>
      <c r="X390" s="45">
        <v>9.424822176E-4</v>
      </c>
      <c r="Y390" s="30">
        <f t="shared" si="12"/>
        <v>1.4137374637746377E-4</v>
      </c>
      <c r="Z390" s="30">
        <f t="shared" si="13"/>
        <v>8.0110847122253628E-4</v>
      </c>
    </row>
    <row r="391" spans="1:26" ht="12.95" customHeight="1">
      <c r="A391" s="41" t="s">
        <v>69</v>
      </c>
      <c r="B391" s="41" t="s">
        <v>669</v>
      </c>
      <c r="C391" s="41" t="s">
        <v>76</v>
      </c>
      <c r="D391" s="41" t="s">
        <v>892</v>
      </c>
      <c r="E391" s="41" t="s">
        <v>808</v>
      </c>
      <c r="G391" s="41" t="s">
        <v>669</v>
      </c>
      <c r="J391" s="41" t="s">
        <v>809</v>
      </c>
      <c r="K391" s="41" t="s">
        <v>70</v>
      </c>
      <c r="L391" s="41" t="s">
        <v>810</v>
      </c>
      <c r="N391" s="41" t="s">
        <v>811</v>
      </c>
      <c r="O391" s="42">
        <v>0</v>
      </c>
      <c r="P391" s="43">
        <v>1</v>
      </c>
      <c r="Q391" s="43">
        <v>0</v>
      </c>
      <c r="R391" s="43">
        <v>1</v>
      </c>
      <c r="S391" s="44">
        <v>2.8E-3</v>
      </c>
      <c r="T391" s="44">
        <v>0</v>
      </c>
      <c r="U391" s="44">
        <v>2.8E-3</v>
      </c>
      <c r="V391" s="44">
        <v>2.5200000000000001E-3</v>
      </c>
      <c r="W391" s="44">
        <v>-3.0239999999999998E-4</v>
      </c>
      <c r="X391" s="45">
        <v>2.2175999999999997E-3</v>
      </c>
      <c r="Y391" s="30">
        <f t="shared" si="12"/>
        <v>3.326433264332643E-4</v>
      </c>
      <c r="Z391" s="30">
        <f t="shared" si="13"/>
        <v>1.8849566735667355E-3</v>
      </c>
    </row>
    <row r="392" spans="1:26" ht="12.95" customHeight="1">
      <c r="A392" s="41" t="s">
        <v>69</v>
      </c>
      <c r="B392" s="41" t="s">
        <v>669</v>
      </c>
      <c r="C392" s="41" t="s">
        <v>76</v>
      </c>
      <c r="D392" s="41" t="s">
        <v>892</v>
      </c>
      <c r="E392" s="41" t="s">
        <v>808</v>
      </c>
      <c r="G392" s="41" t="s">
        <v>669</v>
      </c>
      <c r="J392" s="41" t="s">
        <v>809</v>
      </c>
      <c r="K392" s="41" t="s">
        <v>819</v>
      </c>
      <c r="L392" s="41" t="s">
        <v>810</v>
      </c>
      <c r="N392" s="41" t="s">
        <v>811</v>
      </c>
      <c r="O392" s="42">
        <v>0</v>
      </c>
      <c r="P392" s="43">
        <v>4</v>
      </c>
      <c r="Q392" s="43">
        <v>0</v>
      </c>
      <c r="R392" s="43">
        <v>4</v>
      </c>
      <c r="S392" s="44">
        <v>8.3300000000000006E-3</v>
      </c>
      <c r="T392" s="44">
        <v>0</v>
      </c>
      <c r="U392" s="44">
        <v>8.3300000000000006E-3</v>
      </c>
      <c r="V392" s="44">
        <v>7.4969999999999993E-3</v>
      </c>
      <c r="W392" s="44">
        <v>-8.9964000000000005E-4</v>
      </c>
      <c r="X392" s="45">
        <v>6.59736E-3</v>
      </c>
      <c r="Y392" s="30">
        <f t="shared" si="12"/>
        <v>9.8961389613896151E-4</v>
      </c>
      <c r="Z392" s="30">
        <f t="shared" si="13"/>
        <v>5.6077461038610381E-3</v>
      </c>
    </row>
    <row r="393" spans="1:26" ht="12.95" customHeight="1">
      <c r="A393" s="41" t="s">
        <v>69</v>
      </c>
      <c r="B393" s="41" t="s">
        <v>669</v>
      </c>
      <c r="C393" s="41" t="s">
        <v>76</v>
      </c>
      <c r="D393" s="41" t="s">
        <v>892</v>
      </c>
      <c r="E393" s="41" t="s">
        <v>808</v>
      </c>
      <c r="G393" s="41" t="s">
        <v>669</v>
      </c>
      <c r="J393" s="41" t="s">
        <v>809</v>
      </c>
      <c r="K393" s="41" t="s">
        <v>291</v>
      </c>
      <c r="L393" s="41" t="s">
        <v>810</v>
      </c>
      <c r="N393" s="41" t="s">
        <v>811</v>
      </c>
      <c r="O393" s="42">
        <v>0</v>
      </c>
      <c r="P393" s="43">
        <v>3</v>
      </c>
      <c r="Q393" s="43">
        <v>0</v>
      </c>
      <c r="R393" s="43">
        <v>3</v>
      </c>
      <c r="S393" s="44">
        <v>1.6520699999999999E-2</v>
      </c>
      <c r="T393" s="44">
        <v>0</v>
      </c>
      <c r="U393" s="44">
        <v>1.6520699999999999E-2</v>
      </c>
      <c r="V393" s="44">
        <v>1.48680063E-2</v>
      </c>
      <c r="W393" s="44">
        <v>-1.7841607559999999E-3</v>
      </c>
      <c r="X393" s="45">
        <v>1.3083845544E-2</v>
      </c>
      <c r="Y393" s="30">
        <f t="shared" si="12"/>
        <v>1.9625964575645757E-3</v>
      </c>
      <c r="Z393" s="30">
        <f t="shared" si="13"/>
        <v>1.1121249086435425E-2</v>
      </c>
    </row>
    <row r="394" spans="1:26" ht="12.95" customHeight="1">
      <c r="A394" s="41" t="s">
        <v>69</v>
      </c>
      <c r="B394" s="41" t="s">
        <v>669</v>
      </c>
      <c r="C394" s="41" t="s">
        <v>76</v>
      </c>
      <c r="D394" s="41" t="s">
        <v>892</v>
      </c>
      <c r="E394" s="41" t="s">
        <v>808</v>
      </c>
      <c r="G394" s="41" t="s">
        <v>669</v>
      </c>
      <c r="J394" s="41" t="s">
        <v>809</v>
      </c>
      <c r="K394" s="41" t="s">
        <v>138</v>
      </c>
      <c r="L394" s="41" t="s">
        <v>810</v>
      </c>
      <c r="N394" s="41" t="s">
        <v>811</v>
      </c>
      <c r="O394" s="42">
        <v>0</v>
      </c>
      <c r="P394" s="43">
        <v>6</v>
      </c>
      <c r="Q394" s="43">
        <v>0</v>
      </c>
      <c r="R394" s="43">
        <v>6</v>
      </c>
      <c r="S394" s="44">
        <v>3.0521399999999997E-2</v>
      </c>
      <c r="T394" s="44">
        <v>0</v>
      </c>
      <c r="U394" s="44">
        <v>3.0521399999999997E-2</v>
      </c>
      <c r="V394" s="44">
        <v>2.7468012600000001E-2</v>
      </c>
      <c r="W394" s="44">
        <v>-3.2961615119999998E-3</v>
      </c>
      <c r="X394" s="45">
        <v>2.4171851088000001E-2</v>
      </c>
      <c r="Y394" s="30">
        <f t="shared" si="12"/>
        <v>3.6258139213392136E-3</v>
      </c>
      <c r="Z394" s="30">
        <f t="shared" si="13"/>
        <v>2.0546037166660786E-2</v>
      </c>
    </row>
    <row r="395" spans="1:26" ht="12.95" customHeight="1">
      <c r="A395" s="41" t="s">
        <v>69</v>
      </c>
      <c r="B395" s="41" t="s">
        <v>669</v>
      </c>
      <c r="C395" s="41" t="s">
        <v>76</v>
      </c>
      <c r="D395" s="41" t="s">
        <v>892</v>
      </c>
      <c r="E395" s="41" t="s">
        <v>808</v>
      </c>
      <c r="G395" s="41" t="s">
        <v>669</v>
      </c>
      <c r="J395" s="41" t="s">
        <v>809</v>
      </c>
      <c r="K395" s="41" t="s">
        <v>120</v>
      </c>
      <c r="L395" s="41" t="s">
        <v>810</v>
      </c>
      <c r="N395" s="41" t="s">
        <v>811</v>
      </c>
      <c r="O395" s="42">
        <v>0</v>
      </c>
      <c r="P395" s="43">
        <v>2</v>
      </c>
      <c r="Q395" s="43">
        <v>0</v>
      </c>
      <c r="R395" s="43">
        <v>2</v>
      </c>
      <c r="S395" s="44">
        <v>6.9999999999999999E-4</v>
      </c>
      <c r="T395" s="44">
        <v>0</v>
      </c>
      <c r="U395" s="44">
        <v>6.9999999999999999E-4</v>
      </c>
      <c r="V395" s="44">
        <v>6.3000000000000003E-4</v>
      </c>
      <c r="W395" s="44">
        <v>-7.5599999999999994E-5</v>
      </c>
      <c r="X395" s="45">
        <v>5.5439999999999992E-4</v>
      </c>
      <c r="Y395" s="30">
        <f t="shared" si="12"/>
        <v>8.3160831608316074E-5</v>
      </c>
      <c r="Z395" s="30">
        <f t="shared" si="13"/>
        <v>4.7123916839168388E-4</v>
      </c>
    </row>
    <row r="396" spans="1:26" ht="12.95" customHeight="1">
      <c r="A396" s="41" t="s">
        <v>69</v>
      </c>
      <c r="B396" s="41" t="s">
        <v>669</v>
      </c>
      <c r="C396" s="41" t="s">
        <v>76</v>
      </c>
      <c r="D396" s="41" t="s">
        <v>892</v>
      </c>
      <c r="E396" s="41" t="s">
        <v>808</v>
      </c>
      <c r="G396" s="41" t="s">
        <v>669</v>
      </c>
      <c r="J396" s="41" t="s">
        <v>809</v>
      </c>
      <c r="K396" s="41" t="s">
        <v>70</v>
      </c>
      <c r="L396" s="41" t="s">
        <v>810</v>
      </c>
      <c r="N396" s="41" t="s">
        <v>811</v>
      </c>
      <c r="O396" s="42">
        <v>0</v>
      </c>
      <c r="P396" s="43">
        <v>1</v>
      </c>
      <c r="Q396" s="43">
        <v>0</v>
      </c>
      <c r="R396" s="43">
        <v>1</v>
      </c>
      <c r="S396" s="44">
        <v>3.9200000000000007E-3</v>
      </c>
      <c r="T396" s="44">
        <v>0</v>
      </c>
      <c r="U396" s="44">
        <v>3.9200000000000007E-3</v>
      </c>
      <c r="V396" s="44">
        <v>3.5279999999999999E-3</v>
      </c>
      <c r="W396" s="44">
        <v>-4.2336000000000001E-4</v>
      </c>
      <c r="X396" s="45">
        <v>3.1046400000000001E-3</v>
      </c>
      <c r="Y396" s="30">
        <f t="shared" si="12"/>
        <v>4.6570065700657007E-4</v>
      </c>
      <c r="Z396" s="30">
        <f t="shared" si="13"/>
        <v>2.63893934299343E-3</v>
      </c>
    </row>
    <row r="397" spans="1:26" ht="12.95" customHeight="1">
      <c r="A397" s="41" t="s">
        <v>69</v>
      </c>
      <c r="B397" s="41" t="s">
        <v>669</v>
      </c>
      <c r="C397" s="41" t="s">
        <v>76</v>
      </c>
      <c r="D397" s="41" t="s">
        <v>892</v>
      </c>
      <c r="E397" s="41" t="s">
        <v>808</v>
      </c>
      <c r="G397" s="41" t="s">
        <v>669</v>
      </c>
      <c r="J397" s="41" t="s">
        <v>809</v>
      </c>
      <c r="K397" s="41" t="s">
        <v>150</v>
      </c>
      <c r="L397" s="41" t="s">
        <v>810</v>
      </c>
      <c r="N397" s="41" t="s">
        <v>811</v>
      </c>
      <c r="O397" s="42">
        <v>0</v>
      </c>
      <c r="P397" s="43">
        <v>2</v>
      </c>
      <c r="Q397" s="43">
        <v>0</v>
      </c>
      <c r="R397" s="43">
        <v>2</v>
      </c>
      <c r="S397" s="44">
        <v>3.5000000000000005E-4</v>
      </c>
      <c r="T397" s="44">
        <v>0</v>
      </c>
      <c r="U397" s="44">
        <v>3.5000000000000005E-4</v>
      </c>
      <c r="V397" s="44">
        <v>3.1499999999999996E-4</v>
      </c>
      <c r="W397" s="44">
        <v>-3.7799999999999997E-5</v>
      </c>
      <c r="X397" s="45">
        <v>2.7719999999999996E-4</v>
      </c>
      <c r="Y397" s="30">
        <f t="shared" si="12"/>
        <v>4.1580415804158037E-5</v>
      </c>
      <c r="Z397" s="30">
        <f t="shared" si="13"/>
        <v>2.3561958419584194E-4</v>
      </c>
    </row>
    <row r="398" spans="1:26" ht="12.95" customHeight="1">
      <c r="A398" s="41" t="s">
        <v>69</v>
      </c>
      <c r="B398" s="41" t="s">
        <v>669</v>
      </c>
      <c r="C398" s="41" t="s">
        <v>76</v>
      </c>
      <c r="D398" s="41" t="s">
        <v>892</v>
      </c>
      <c r="E398" s="41" t="s">
        <v>808</v>
      </c>
      <c r="G398" s="41" t="s">
        <v>669</v>
      </c>
      <c r="J398" s="41" t="s">
        <v>809</v>
      </c>
      <c r="K398" s="41" t="s">
        <v>64</v>
      </c>
      <c r="L398" s="41" t="s">
        <v>810</v>
      </c>
      <c r="N398" s="41" t="s">
        <v>811</v>
      </c>
      <c r="O398" s="42">
        <v>0</v>
      </c>
      <c r="P398" s="43">
        <v>14</v>
      </c>
      <c r="Q398" s="43">
        <v>0</v>
      </c>
      <c r="R398" s="43">
        <v>14</v>
      </c>
      <c r="S398" s="44">
        <v>1.60328E-2</v>
      </c>
      <c r="T398" s="44">
        <v>0</v>
      </c>
      <c r="U398" s="44">
        <v>1.60328E-2</v>
      </c>
      <c r="V398" s="44">
        <v>1.4426962200000001E-2</v>
      </c>
      <c r="W398" s="44">
        <v>-1.7312354639999999E-3</v>
      </c>
      <c r="X398" s="45">
        <v>1.2695726736E-2</v>
      </c>
      <c r="Y398" s="30">
        <f t="shared" si="12"/>
        <v>1.9043780541805418E-3</v>
      </c>
      <c r="Z398" s="30">
        <f t="shared" si="13"/>
        <v>1.0791348681819458E-2</v>
      </c>
    </row>
    <row r="399" spans="1:26" ht="12.95" customHeight="1">
      <c r="A399" s="41" t="s">
        <v>69</v>
      </c>
      <c r="B399" s="41" t="s">
        <v>669</v>
      </c>
      <c r="C399" s="41" t="s">
        <v>76</v>
      </c>
      <c r="D399" s="41" t="s">
        <v>892</v>
      </c>
      <c r="E399" s="41" t="s">
        <v>808</v>
      </c>
      <c r="G399" s="41" t="s">
        <v>669</v>
      </c>
      <c r="J399" s="41" t="s">
        <v>809</v>
      </c>
      <c r="K399" s="41" t="s">
        <v>124</v>
      </c>
      <c r="L399" s="41" t="s">
        <v>810</v>
      </c>
      <c r="N399" s="41" t="s">
        <v>811</v>
      </c>
      <c r="O399" s="42">
        <v>0</v>
      </c>
      <c r="P399" s="43">
        <v>1</v>
      </c>
      <c r="Q399" s="43">
        <v>0</v>
      </c>
      <c r="R399" s="43">
        <v>1</v>
      </c>
      <c r="S399" s="44">
        <v>6.2300000000000003E-3</v>
      </c>
      <c r="T399" s="44">
        <v>0</v>
      </c>
      <c r="U399" s="44">
        <v>6.2300000000000003E-3</v>
      </c>
      <c r="V399" s="44">
        <v>5.607E-3</v>
      </c>
      <c r="W399" s="44">
        <v>-6.7283999999999996E-4</v>
      </c>
      <c r="X399" s="45">
        <v>4.9341599999999999E-3</v>
      </c>
      <c r="Y399" s="30">
        <f t="shared" si="12"/>
        <v>7.4013140131401315E-4</v>
      </c>
      <c r="Z399" s="30">
        <f t="shared" si="13"/>
        <v>4.1940285986859869E-3</v>
      </c>
    </row>
    <row r="400" spans="1:26" ht="12.95" customHeight="1">
      <c r="A400" s="41" t="s">
        <v>69</v>
      </c>
      <c r="B400" s="41" t="s">
        <v>669</v>
      </c>
      <c r="C400" s="41" t="s">
        <v>76</v>
      </c>
      <c r="D400" s="41" t="s">
        <v>892</v>
      </c>
      <c r="E400" s="41" t="s">
        <v>808</v>
      </c>
      <c r="G400" s="41" t="s">
        <v>669</v>
      </c>
      <c r="J400" s="41" t="s">
        <v>809</v>
      </c>
      <c r="K400" s="41" t="s">
        <v>138</v>
      </c>
      <c r="L400" s="41" t="s">
        <v>810</v>
      </c>
      <c r="N400" s="41" t="s">
        <v>811</v>
      </c>
      <c r="O400" s="42">
        <v>0</v>
      </c>
      <c r="P400" s="43">
        <v>1</v>
      </c>
      <c r="Q400" s="43">
        <v>0</v>
      </c>
      <c r="R400" s="43">
        <v>1</v>
      </c>
      <c r="S400" s="44">
        <v>4.3400000000000001E-3</v>
      </c>
      <c r="T400" s="44">
        <v>0</v>
      </c>
      <c r="U400" s="44">
        <v>4.3400000000000001E-3</v>
      </c>
      <c r="V400" s="44">
        <v>3.9059999999999997E-3</v>
      </c>
      <c r="W400" s="44">
        <v>-4.6872E-4</v>
      </c>
      <c r="X400" s="45">
        <v>3.43728E-3</v>
      </c>
      <c r="Y400" s="30">
        <f t="shared" si="12"/>
        <v>5.1559715597155969E-4</v>
      </c>
      <c r="Z400" s="30">
        <f t="shared" si="13"/>
        <v>2.9216828440284401E-3</v>
      </c>
    </row>
    <row r="401" spans="1:26" ht="12.95" customHeight="1">
      <c r="A401" s="41" t="s">
        <v>69</v>
      </c>
      <c r="B401" s="41" t="s">
        <v>669</v>
      </c>
      <c r="C401" s="41" t="s">
        <v>76</v>
      </c>
      <c r="D401" s="41" t="s">
        <v>892</v>
      </c>
      <c r="E401" s="41" t="s">
        <v>808</v>
      </c>
      <c r="G401" s="41" t="s">
        <v>669</v>
      </c>
      <c r="J401" s="41" t="s">
        <v>809</v>
      </c>
      <c r="K401" s="41" t="s">
        <v>885</v>
      </c>
      <c r="L401" s="41" t="s">
        <v>810</v>
      </c>
      <c r="N401" s="41" t="s">
        <v>811</v>
      </c>
      <c r="O401" s="42">
        <v>0</v>
      </c>
      <c r="P401" s="43">
        <v>4</v>
      </c>
      <c r="Q401" s="43">
        <v>0</v>
      </c>
      <c r="R401" s="43">
        <v>4</v>
      </c>
      <c r="S401" s="44">
        <v>1.1200000000000001E-3</v>
      </c>
      <c r="T401" s="44">
        <v>0</v>
      </c>
      <c r="U401" s="44">
        <v>1.1200000000000001E-3</v>
      </c>
      <c r="V401" s="44">
        <v>1.008E-3</v>
      </c>
      <c r="W401" s="44">
        <v>-1.2096000000000001E-4</v>
      </c>
      <c r="X401" s="45">
        <v>8.8704000000000007E-4</v>
      </c>
      <c r="Y401" s="30">
        <f t="shared" si="12"/>
        <v>1.3305733057330575E-4</v>
      </c>
      <c r="Z401" s="30">
        <f t="shared" si="13"/>
        <v>7.5398266942669435E-4</v>
      </c>
    </row>
    <row r="402" spans="1:26" ht="12.95" customHeight="1">
      <c r="A402" s="41" t="s">
        <v>69</v>
      </c>
      <c r="B402" s="41" t="s">
        <v>669</v>
      </c>
      <c r="C402" s="41" t="s">
        <v>76</v>
      </c>
      <c r="D402" s="41" t="s">
        <v>892</v>
      </c>
      <c r="E402" s="41" t="s">
        <v>808</v>
      </c>
      <c r="G402" s="41" t="s">
        <v>669</v>
      </c>
      <c r="J402" s="41" t="s">
        <v>809</v>
      </c>
      <c r="K402" s="41" t="s">
        <v>121</v>
      </c>
      <c r="L402" s="41" t="s">
        <v>810</v>
      </c>
      <c r="N402" s="41" t="s">
        <v>811</v>
      </c>
      <c r="O402" s="42">
        <v>0</v>
      </c>
      <c r="P402" s="43">
        <v>2</v>
      </c>
      <c r="Q402" s="43">
        <v>0</v>
      </c>
      <c r="R402" s="43">
        <v>2</v>
      </c>
      <c r="S402" s="44">
        <v>1.1900000000000001E-3</v>
      </c>
      <c r="T402" s="44">
        <v>0</v>
      </c>
      <c r="U402" s="44">
        <v>1.1900000000000001E-3</v>
      </c>
      <c r="V402" s="44">
        <v>1.0709999999999999E-3</v>
      </c>
      <c r="W402" s="44">
        <v>-1.2852E-4</v>
      </c>
      <c r="X402" s="45">
        <v>9.4247999999999999E-4</v>
      </c>
      <c r="Y402" s="30">
        <f t="shared" si="12"/>
        <v>1.4137341373413734E-4</v>
      </c>
      <c r="Z402" s="30">
        <f t="shared" si="13"/>
        <v>8.0110658626586268E-4</v>
      </c>
    </row>
    <row r="403" spans="1:26" ht="12.95" customHeight="1">
      <c r="A403" s="41" t="s">
        <v>69</v>
      </c>
      <c r="B403" s="41" t="s">
        <v>669</v>
      </c>
      <c r="C403" s="41" t="s">
        <v>76</v>
      </c>
      <c r="D403" s="41" t="s">
        <v>892</v>
      </c>
      <c r="E403" s="41" t="s">
        <v>808</v>
      </c>
      <c r="G403" s="41" t="s">
        <v>669</v>
      </c>
      <c r="J403" s="41" t="s">
        <v>809</v>
      </c>
      <c r="K403" s="41" t="s">
        <v>70</v>
      </c>
      <c r="L403" s="41" t="s">
        <v>810</v>
      </c>
      <c r="N403" s="41" t="s">
        <v>811</v>
      </c>
      <c r="O403" s="42">
        <v>0</v>
      </c>
      <c r="P403" s="43">
        <v>2</v>
      </c>
      <c r="Q403" s="43">
        <v>0</v>
      </c>
      <c r="R403" s="43">
        <v>2</v>
      </c>
      <c r="S403" s="44">
        <v>8.0499999999999999E-3</v>
      </c>
      <c r="T403" s="44">
        <v>0</v>
      </c>
      <c r="U403" s="44">
        <v>8.0499999999999999E-3</v>
      </c>
      <c r="V403" s="44">
        <v>7.2449999999999997E-3</v>
      </c>
      <c r="W403" s="44">
        <v>-8.6939999999999999E-4</v>
      </c>
      <c r="X403" s="45">
        <v>6.3755999999999995E-3</v>
      </c>
      <c r="Y403" s="30">
        <f t="shared" si="12"/>
        <v>9.5634956349563492E-4</v>
      </c>
      <c r="Z403" s="30">
        <f t="shared" si="13"/>
        <v>5.4192504365043644E-3</v>
      </c>
    </row>
    <row r="404" spans="1:26" ht="12.95" customHeight="1">
      <c r="A404" s="41" t="s">
        <v>69</v>
      </c>
      <c r="B404" s="41" t="s">
        <v>669</v>
      </c>
      <c r="C404" s="41" t="s">
        <v>76</v>
      </c>
      <c r="D404" s="41" t="s">
        <v>892</v>
      </c>
      <c r="E404" s="41" t="s">
        <v>808</v>
      </c>
      <c r="G404" s="41" t="s">
        <v>669</v>
      </c>
      <c r="J404" s="41" t="s">
        <v>809</v>
      </c>
      <c r="K404" s="41" t="s">
        <v>64</v>
      </c>
      <c r="L404" s="41" t="s">
        <v>810</v>
      </c>
      <c r="N404" s="41" t="s">
        <v>811</v>
      </c>
      <c r="O404" s="42">
        <v>0</v>
      </c>
      <c r="P404" s="43">
        <v>7</v>
      </c>
      <c r="Q404" s="43">
        <v>0</v>
      </c>
      <c r="R404" s="43">
        <v>7</v>
      </c>
      <c r="S404" s="44">
        <v>4.2208599999999999E-2</v>
      </c>
      <c r="T404" s="44">
        <v>0</v>
      </c>
      <c r="U404" s="44">
        <v>4.2208599999999999E-2</v>
      </c>
      <c r="V404" s="44">
        <v>3.7989018900000004E-2</v>
      </c>
      <c r="W404" s="44">
        <v>-4.5586822680000003E-3</v>
      </c>
      <c r="X404" s="45">
        <v>3.3430336631999999E-2</v>
      </c>
      <c r="Y404" s="30">
        <f t="shared" si="12"/>
        <v>5.0146006408064081E-3</v>
      </c>
      <c r="Z404" s="30">
        <f t="shared" si="13"/>
        <v>2.841573599119359E-2</v>
      </c>
    </row>
    <row r="405" spans="1:26" ht="12.95" customHeight="1">
      <c r="A405" s="41" t="s">
        <v>69</v>
      </c>
      <c r="B405" s="41" t="s">
        <v>669</v>
      </c>
      <c r="C405" s="41" t="s">
        <v>76</v>
      </c>
      <c r="D405" s="41" t="s">
        <v>892</v>
      </c>
      <c r="E405" s="41" t="s">
        <v>808</v>
      </c>
      <c r="G405" s="41" t="s">
        <v>669</v>
      </c>
      <c r="J405" s="41" t="s">
        <v>809</v>
      </c>
      <c r="K405" s="41" t="s">
        <v>64</v>
      </c>
      <c r="L405" s="41" t="s">
        <v>810</v>
      </c>
      <c r="N405" s="41" t="s">
        <v>811</v>
      </c>
      <c r="O405" s="42">
        <v>0</v>
      </c>
      <c r="P405" s="43">
        <v>1</v>
      </c>
      <c r="Q405" s="43">
        <v>0</v>
      </c>
      <c r="R405" s="43">
        <v>1</v>
      </c>
      <c r="S405" s="44">
        <v>2.9400000000000003E-3</v>
      </c>
      <c r="T405" s="44">
        <v>0</v>
      </c>
      <c r="U405" s="44">
        <v>2.9400000000000003E-3</v>
      </c>
      <c r="V405" s="44">
        <v>2.6459999999999999E-3</v>
      </c>
      <c r="W405" s="44">
        <v>-3.1752000000000001E-4</v>
      </c>
      <c r="X405" s="45">
        <v>2.32848E-3</v>
      </c>
      <c r="Y405" s="30">
        <f t="shared" si="12"/>
        <v>3.4927549275492754E-4</v>
      </c>
      <c r="Z405" s="30">
        <f t="shared" si="13"/>
        <v>1.9792045072450724E-3</v>
      </c>
    </row>
    <row r="406" spans="1:26" ht="12.95" customHeight="1">
      <c r="A406" s="41" t="s">
        <v>69</v>
      </c>
      <c r="B406" s="41" t="s">
        <v>669</v>
      </c>
      <c r="C406" s="41" t="s">
        <v>76</v>
      </c>
      <c r="D406" s="41" t="s">
        <v>892</v>
      </c>
      <c r="E406" s="41" t="s">
        <v>808</v>
      </c>
      <c r="G406" s="41" t="s">
        <v>669</v>
      </c>
      <c r="J406" s="41" t="s">
        <v>809</v>
      </c>
      <c r="K406" s="41" t="s">
        <v>830</v>
      </c>
      <c r="L406" s="41" t="s">
        <v>810</v>
      </c>
      <c r="N406" s="41" t="s">
        <v>811</v>
      </c>
      <c r="O406" s="42">
        <v>0</v>
      </c>
      <c r="P406" s="43">
        <v>1</v>
      </c>
      <c r="Q406" s="43">
        <v>0</v>
      </c>
      <c r="R406" s="43">
        <v>1</v>
      </c>
      <c r="S406" s="44">
        <v>3.0100000000000001E-3</v>
      </c>
      <c r="T406" s="44">
        <v>0</v>
      </c>
      <c r="U406" s="44">
        <v>3.0100000000000001E-3</v>
      </c>
      <c r="V406" s="44">
        <v>2.709E-3</v>
      </c>
      <c r="W406" s="44">
        <v>-3.2508E-4</v>
      </c>
      <c r="X406" s="45">
        <v>2.3839199999999999E-3</v>
      </c>
      <c r="Y406" s="30">
        <f t="shared" si="12"/>
        <v>3.5759157591575913E-4</v>
      </c>
      <c r="Z406" s="30">
        <f t="shared" si="13"/>
        <v>2.0263284240842408E-3</v>
      </c>
    </row>
    <row r="407" spans="1:26" ht="12.95" customHeight="1">
      <c r="A407" s="41" t="s">
        <v>69</v>
      </c>
      <c r="B407" s="41" t="s">
        <v>669</v>
      </c>
      <c r="C407" s="41" t="s">
        <v>76</v>
      </c>
      <c r="D407" s="41" t="s">
        <v>892</v>
      </c>
      <c r="E407" s="41" t="s">
        <v>808</v>
      </c>
      <c r="G407" s="41" t="s">
        <v>669</v>
      </c>
      <c r="J407" s="41" t="s">
        <v>809</v>
      </c>
      <c r="K407" s="41" t="s">
        <v>621</v>
      </c>
      <c r="L407" s="41" t="s">
        <v>810</v>
      </c>
      <c r="N407" s="41" t="s">
        <v>811</v>
      </c>
      <c r="O407" s="42">
        <v>0</v>
      </c>
      <c r="P407" s="43">
        <v>1</v>
      </c>
      <c r="Q407" s="43">
        <v>0</v>
      </c>
      <c r="R407" s="43">
        <v>1</v>
      </c>
      <c r="S407" s="44">
        <v>8.4000000000000003E-4</v>
      </c>
      <c r="T407" s="44">
        <v>0</v>
      </c>
      <c r="U407" s="44">
        <v>8.4000000000000003E-4</v>
      </c>
      <c r="V407" s="44">
        <v>7.5599999999999994E-4</v>
      </c>
      <c r="W407" s="44">
        <v>-9.0719999999999999E-5</v>
      </c>
      <c r="X407" s="45">
        <v>6.6527999999999997E-4</v>
      </c>
      <c r="Y407" s="30">
        <f t="shared" si="12"/>
        <v>9.9792997929979302E-5</v>
      </c>
      <c r="Z407" s="30">
        <f t="shared" si="13"/>
        <v>5.6548700207002063E-4</v>
      </c>
    </row>
    <row r="408" spans="1:26" ht="12.95" customHeight="1">
      <c r="A408" s="41" t="s">
        <v>69</v>
      </c>
      <c r="B408" s="41" t="s">
        <v>669</v>
      </c>
      <c r="C408" s="41" t="s">
        <v>76</v>
      </c>
      <c r="D408" s="41" t="s">
        <v>892</v>
      </c>
      <c r="E408" s="41" t="s">
        <v>808</v>
      </c>
      <c r="G408" s="41" t="s">
        <v>669</v>
      </c>
      <c r="J408" s="41" t="s">
        <v>809</v>
      </c>
      <c r="K408" s="41" t="s">
        <v>74</v>
      </c>
      <c r="L408" s="41" t="s">
        <v>810</v>
      </c>
      <c r="N408" s="41" t="s">
        <v>811</v>
      </c>
      <c r="O408" s="42">
        <v>0</v>
      </c>
      <c r="P408" s="43">
        <v>3</v>
      </c>
      <c r="Q408" s="43">
        <v>0</v>
      </c>
      <c r="R408" s="43">
        <v>3</v>
      </c>
      <c r="S408" s="44">
        <v>2.5200000000000001E-3</v>
      </c>
      <c r="T408" s="44">
        <v>0</v>
      </c>
      <c r="U408" s="44">
        <v>2.5200000000000001E-3</v>
      </c>
      <c r="V408" s="44">
        <v>2.2680000000000001E-3</v>
      </c>
      <c r="W408" s="44">
        <v>-2.7216000000000002E-4</v>
      </c>
      <c r="X408" s="45">
        <v>1.99584E-3</v>
      </c>
      <c r="Y408" s="30">
        <f t="shared" si="12"/>
        <v>2.9937899378993792E-4</v>
      </c>
      <c r="Z408" s="30">
        <f t="shared" si="13"/>
        <v>1.6964610062100622E-3</v>
      </c>
    </row>
    <row r="409" spans="1:26" ht="12.95" customHeight="1">
      <c r="A409" s="41" t="s">
        <v>69</v>
      </c>
      <c r="B409" s="41" t="s">
        <v>669</v>
      </c>
      <c r="C409" s="41" t="s">
        <v>76</v>
      </c>
      <c r="D409" s="41" t="s">
        <v>892</v>
      </c>
      <c r="E409" s="41" t="s">
        <v>808</v>
      </c>
      <c r="G409" s="41" t="s">
        <v>669</v>
      </c>
      <c r="J409" s="41" t="s">
        <v>809</v>
      </c>
      <c r="K409" s="41" t="s">
        <v>134</v>
      </c>
      <c r="L409" s="41" t="s">
        <v>810</v>
      </c>
      <c r="N409" s="41" t="s">
        <v>811</v>
      </c>
      <c r="O409" s="42">
        <v>0</v>
      </c>
      <c r="P409" s="43">
        <v>2</v>
      </c>
      <c r="Q409" s="43">
        <v>0</v>
      </c>
      <c r="R409" s="43">
        <v>2</v>
      </c>
      <c r="S409" s="44">
        <v>2.1000000000000001E-4</v>
      </c>
      <c r="T409" s="44">
        <v>0</v>
      </c>
      <c r="U409" s="44">
        <v>2.1000000000000001E-4</v>
      </c>
      <c r="V409" s="44">
        <v>1.8899999999999999E-4</v>
      </c>
      <c r="W409" s="44">
        <v>-2.268E-5</v>
      </c>
      <c r="X409" s="45">
        <v>1.6631999999999999E-4</v>
      </c>
      <c r="Y409" s="30">
        <f t="shared" si="12"/>
        <v>2.4948249482494826E-5</v>
      </c>
      <c r="Z409" s="30">
        <f t="shared" si="13"/>
        <v>1.4137175051750516E-4</v>
      </c>
    </row>
    <row r="410" spans="1:26" ht="12.95" customHeight="1">
      <c r="A410" s="41" t="s">
        <v>69</v>
      </c>
      <c r="B410" s="41" t="s">
        <v>669</v>
      </c>
      <c r="C410" s="41" t="s">
        <v>76</v>
      </c>
      <c r="D410" s="41" t="s">
        <v>892</v>
      </c>
      <c r="E410" s="41" t="s">
        <v>808</v>
      </c>
      <c r="G410" s="41" t="s">
        <v>669</v>
      </c>
      <c r="J410" s="41" t="s">
        <v>809</v>
      </c>
      <c r="K410" s="41" t="s">
        <v>621</v>
      </c>
      <c r="L410" s="41" t="s">
        <v>810</v>
      </c>
      <c r="N410" s="41" t="s">
        <v>811</v>
      </c>
      <c r="O410" s="42">
        <v>0</v>
      </c>
      <c r="P410" s="43">
        <v>14</v>
      </c>
      <c r="Q410" s="43">
        <v>0</v>
      </c>
      <c r="R410" s="43">
        <v>14</v>
      </c>
      <c r="S410" s="44">
        <v>6.8178599999999992E-2</v>
      </c>
      <c r="T410" s="44">
        <v>0</v>
      </c>
      <c r="U410" s="44">
        <v>6.8178599999999992E-2</v>
      </c>
      <c r="V410" s="44">
        <v>6.1361974800000003E-2</v>
      </c>
      <c r="W410" s="44">
        <v>-7.3634369759999997E-3</v>
      </c>
      <c r="X410" s="45">
        <v>5.3998537823999999E-2</v>
      </c>
      <c r="Y410" s="30">
        <f t="shared" si="12"/>
        <v>8.0998616722167214E-3</v>
      </c>
      <c r="Z410" s="30">
        <f t="shared" si="13"/>
        <v>4.589867615178328E-2</v>
      </c>
    </row>
    <row r="411" spans="1:26" ht="12.95" customHeight="1">
      <c r="A411" s="41" t="s">
        <v>69</v>
      </c>
      <c r="B411" s="41" t="s">
        <v>669</v>
      </c>
      <c r="C411" s="41" t="s">
        <v>76</v>
      </c>
      <c r="D411" s="41" t="s">
        <v>892</v>
      </c>
      <c r="E411" s="41" t="s">
        <v>808</v>
      </c>
      <c r="G411" s="41" t="s">
        <v>669</v>
      </c>
      <c r="J411" s="41" t="s">
        <v>809</v>
      </c>
      <c r="K411" s="41" t="s">
        <v>64</v>
      </c>
      <c r="L411" s="41" t="s">
        <v>810</v>
      </c>
      <c r="N411" s="41" t="s">
        <v>811</v>
      </c>
      <c r="O411" s="42">
        <v>0</v>
      </c>
      <c r="P411" s="43">
        <v>21</v>
      </c>
      <c r="Q411" s="43">
        <v>0</v>
      </c>
      <c r="R411" s="43">
        <v>21</v>
      </c>
      <c r="S411" s="44">
        <v>0.1598772</v>
      </c>
      <c r="T411" s="44">
        <v>0</v>
      </c>
      <c r="U411" s="44">
        <v>0.1598772</v>
      </c>
      <c r="V411" s="44">
        <v>0.14389212600000001</v>
      </c>
      <c r="W411" s="44">
        <v>-1.7267055119999999E-2</v>
      </c>
      <c r="X411" s="45">
        <v>0.12662507088</v>
      </c>
      <c r="Y411" s="30">
        <f t="shared" si="12"/>
        <v>1.8993950571505713E-2</v>
      </c>
      <c r="Z411" s="30">
        <f t="shared" si="13"/>
        <v>0.10763112030849428</v>
      </c>
    </row>
    <row r="412" spans="1:26" ht="12.95" customHeight="1">
      <c r="A412" s="41" t="s">
        <v>69</v>
      </c>
      <c r="B412" s="41" t="s">
        <v>659</v>
      </c>
      <c r="C412" s="41" t="s">
        <v>76</v>
      </c>
      <c r="D412" s="41" t="s">
        <v>888</v>
      </c>
      <c r="E412" s="41" t="s">
        <v>808</v>
      </c>
      <c r="G412" s="41" t="s">
        <v>659</v>
      </c>
      <c r="J412" s="41" t="s">
        <v>826</v>
      </c>
      <c r="K412" s="41" t="s">
        <v>138</v>
      </c>
      <c r="L412" s="41" t="s">
        <v>810</v>
      </c>
      <c r="M412" s="41" t="s">
        <v>829</v>
      </c>
      <c r="N412" s="41" t="s">
        <v>811</v>
      </c>
      <c r="O412" s="42">
        <v>0</v>
      </c>
      <c r="P412" s="43">
        <v>4</v>
      </c>
      <c r="Q412" s="43">
        <v>0</v>
      </c>
      <c r="R412" s="43">
        <v>4</v>
      </c>
      <c r="S412" s="44">
        <v>3.0590000000000003E-2</v>
      </c>
      <c r="T412" s="44">
        <v>0</v>
      </c>
      <c r="U412" s="44">
        <v>3.0590000000000003E-2</v>
      </c>
      <c r="V412" s="44">
        <v>2.7531E-2</v>
      </c>
      <c r="W412" s="44">
        <v>-3.30372E-3</v>
      </c>
      <c r="X412" s="45">
        <v>2.422728E-2</v>
      </c>
      <c r="Y412" s="30">
        <f t="shared" si="12"/>
        <v>3.6341283412834129E-3</v>
      </c>
      <c r="Z412" s="30">
        <f t="shared" si="13"/>
        <v>2.0593151658716589E-2</v>
      </c>
    </row>
    <row r="413" spans="1:26" ht="12.95" customHeight="1">
      <c r="A413" s="41" t="s">
        <v>69</v>
      </c>
      <c r="B413" s="41" t="s">
        <v>669</v>
      </c>
      <c r="C413" s="41" t="s">
        <v>76</v>
      </c>
      <c r="D413" s="41" t="s">
        <v>892</v>
      </c>
      <c r="E413" s="41" t="s">
        <v>808</v>
      </c>
      <c r="G413" s="41" t="s">
        <v>669</v>
      </c>
      <c r="J413" s="41" t="s">
        <v>826</v>
      </c>
      <c r="K413" s="41" t="s">
        <v>138</v>
      </c>
      <c r="L413" s="41" t="s">
        <v>810</v>
      </c>
      <c r="M413" s="41" t="s">
        <v>829</v>
      </c>
      <c r="N413" s="41" t="s">
        <v>811</v>
      </c>
      <c r="O413" s="42">
        <v>0</v>
      </c>
      <c r="P413" s="43">
        <v>4</v>
      </c>
      <c r="Q413" s="43">
        <v>0</v>
      </c>
      <c r="R413" s="43">
        <v>4</v>
      </c>
      <c r="S413" s="44">
        <v>3.0590000000000003E-2</v>
      </c>
      <c r="T413" s="44">
        <v>0</v>
      </c>
      <c r="U413" s="44">
        <v>3.0590000000000003E-2</v>
      </c>
      <c r="V413" s="44">
        <v>2.7531E-2</v>
      </c>
      <c r="W413" s="44">
        <v>-3.30372E-3</v>
      </c>
      <c r="X413" s="45">
        <v>2.422728E-2</v>
      </c>
      <c r="Y413" s="30">
        <f t="shared" si="12"/>
        <v>3.6341283412834129E-3</v>
      </c>
      <c r="Z413" s="30">
        <f t="shared" si="13"/>
        <v>2.0593151658716589E-2</v>
      </c>
    </row>
    <row r="414" spans="1:26" ht="12.95" customHeight="1">
      <c r="A414" s="41" t="s">
        <v>69</v>
      </c>
      <c r="B414" s="41" t="s">
        <v>655</v>
      </c>
      <c r="C414" s="41" t="s">
        <v>76</v>
      </c>
      <c r="D414" s="41" t="s">
        <v>875</v>
      </c>
      <c r="E414" s="41" t="s">
        <v>808</v>
      </c>
      <c r="G414" s="41" t="s">
        <v>655</v>
      </c>
      <c r="J414" s="41" t="s">
        <v>826</v>
      </c>
      <c r="K414" s="41" t="s">
        <v>138</v>
      </c>
      <c r="L414" s="41" t="s">
        <v>810</v>
      </c>
      <c r="M414" s="41" t="s">
        <v>829</v>
      </c>
      <c r="N414" s="41" t="s">
        <v>811</v>
      </c>
      <c r="O414" s="42">
        <v>0</v>
      </c>
      <c r="P414" s="43">
        <v>1</v>
      </c>
      <c r="Q414" s="43">
        <v>0</v>
      </c>
      <c r="R414" s="43">
        <v>1</v>
      </c>
      <c r="S414" s="44">
        <v>7.6300000000000005E-3</v>
      </c>
      <c r="T414" s="44">
        <v>0</v>
      </c>
      <c r="U414" s="44">
        <v>7.6300000000000005E-3</v>
      </c>
      <c r="V414" s="44">
        <v>6.8669999999999998E-3</v>
      </c>
      <c r="W414" s="44">
        <v>-8.2404000000000006E-4</v>
      </c>
      <c r="X414" s="45">
        <v>6.04296E-3</v>
      </c>
      <c r="Y414" s="30">
        <f t="shared" si="12"/>
        <v>9.0645306453064536E-4</v>
      </c>
      <c r="Z414" s="30">
        <f t="shared" si="13"/>
        <v>5.1365069354693546E-3</v>
      </c>
    </row>
    <row r="415" spans="1:26" ht="12.95" customHeight="1">
      <c r="A415" s="41" t="s">
        <v>69</v>
      </c>
      <c r="B415" s="41" t="s">
        <v>80</v>
      </c>
      <c r="C415" s="41" t="s">
        <v>76</v>
      </c>
      <c r="D415" s="41" t="s">
        <v>891</v>
      </c>
      <c r="E415" s="41" t="s">
        <v>808</v>
      </c>
      <c r="G415" s="41" t="s">
        <v>80</v>
      </c>
      <c r="J415" s="41" t="s">
        <v>826</v>
      </c>
      <c r="K415" s="41" t="s">
        <v>138</v>
      </c>
      <c r="L415" s="41" t="s">
        <v>810</v>
      </c>
      <c r="M415" s="41" t="s">
        <v>829</v>
      </c>
      <c r="N415" s="41" t="s">
        <v>811</v>
      </c>
      <c r="O415" s="42">
        <v>0</v>
      </c>
      <c r="P415" s="43">
        <v>4</v>
      </c>
      <c r="Q415" s="43">
        <v>0</v>
      </c>
      <c r="R415" s="43">
        <v>4</v>
      </c>
      <c r="S415" s="44">
        <v>3.0590000000000003E-2</v>
      </c>
      <c r="T415" s="44">
        <v>0</v>
      </c>
      <c r="U415" s="44">
        <v>3.0590000000000003E-2</v>
      </c>
      <c r="V415" s="44">
        <v>2.7531E-2</v>
      </c>
      <c r="W415" s="44">
        <v>-3.30372E-3</v>
      </c>
      <c r="X415" s="45">
        <v>2.422728E-2</v>
      </c>
      <c r="Y415" s="30">
        <f t="shared" si="12"/>
        <v>3.6341283412834129E-3</v>
      </c>
      <c r="Z415" s="30">
        <f t="shared" si="13"/>
        <v>2.0593151658716589E-2</v>
      </c>
    </row>
    <row r="416" spans="1:26" ht="12.95" customHeight="1">
      <c r="A416" s="41" t="s">
        <v>69</v>
      </c>
      <c r="B416" s="41" t="s">
        <v>667</v>
      </c>
      <c r="C416" s="41" t="s">
        <v>76</v>
      </c>
      <c r="D416" s="41" t="s">
        <v>890</v>
      </c>
      <c r="E416" s="41" t="s">
        <v>808</v>
      </c>
      <c r="G416" s="41" t="s">
        <v>667</v>
      </c>
      <c r="J416" s="41" t="s">
        <v>826</v>
      </c>
      <c r="K416" s="41" t="s">
        <v>138</v>
      </c>
      <c r="L416" s="41" t="s">
        <v>810</v>
      </c>
      <c r="M416" s="41" t="s">
        <v>829</v>
      </c>
      <c r="N416" s="41" t="s">
        <v>811</v>
      </c>
      <c r="O416" s="42">
        <v>0</v>
      </c>
      <c r="P416" s="43">
        <v>1</v>
      </c>
      <c r="Q416" s="43">
        <v>0</v>
      </c>
      <c r="R416" s="43">
        <v>1</v>
      </c>
      <c r="S416" s="44">
        <v>7.6300000000000005E-3</v>
      </c>
      <c r="T416" s="44">
        <v>0</v>
      </c>
      <c r="U416" s="44">
        <v>7.6300000000000005E-3</v>
      </c>
      <c r="V416" s="44">
        <v>6.8669999999999998E-3</v>
      </c>
      <c r="W416" s="44">
        <v>-8.2404000000000006E-4</v>
      </c>
      <c r="X416" s="45">
        <v>6.04296E-3</v>
      </c>
      <c r="Y416" s="30">
        <f t="shared" si="12"/>
        <v>9.0645306453064536E-4</v>
      </c>
      <c r="Z416" s="30">
        <f t="shared" si="13"/>
        <v>5.1365069354693546E-3</v>
      </c>
    </row>
    <row r="417" spans="1:26" ht="12.95" customHeight="1">
      <c r="A417" s="41" t="s">
        <v>69</v>
      </c>
      <c r="B417" s="41" t="s">
        <v>657</v>
      </c>
      <c r="C417" s="41" t="s">
        <v>76</v>
      </c>
      <c r="D417" s="41" t="s">
        <v>894</v>
      </c>
      <c r="E417" s="41" t="s">
        <v>808</v>
      </c>
      <c r="G417" s="41" t="s">
        <v>657</v>
      </c>
      <c r="J417" s="41" t="s">
        <v>826</v>
      </c>
      <c r="K417" s="41" t="s">
        <v>121</v>
      </c>
      <c r="L417" s="41" t="s">
        <v>810</v>
      </c>
      <c r="M417" s="41" t="s">
        <v>893</v>
      </c>
      <c r="N417" s="41" t="s">
        <v>811</v>
      </c>
      <c r="O417" s="42">
        <v>0</v>
      </c>
      <c r="P417" s="43">
        <v>1</v>
      </c>
      <c r="Q417" s="43">
        <v>0</v>
      </c>
      <c r="R417" s="43">
        <v>1</v>
      </c>
      <c r="S417" s="44">
        <v>3.5000000000000005E-4</v>
      </c>
      <c r="T417" s="44">
        <v>0</v>
      </c>
      <c r="U417" s="44">
        <v>3.5000000000000005E-4</v>
      </c>
      <c r="V417" s="44">
        <v>3.1499999999999996E-4</v>
      </c>
      <c r="W417" s="44">
        <v>-3.7799999999999997E-5</v>
      </c>
      <c r="X417" s="45">
        <v>2.7719999999999996E-4</v>
      </c>
      <c r="Y417" s="30">
        <f t="shared" si="12"/>
        <v>4.1580415804158037E-5</v>
      </c>
      <c r="Z417" s="30">
        <f t="shared" si="13"/>
        <v>2.3561958419584194E-4</v>
      </c>
    </row>
    <row r="418" spans="1:26" ht="12.95" customHeight="1">
      <c r="A418" s="41" t="s">
        <v>69</v>
      </c>
      <c r="B418" s="41" t="s">
        <v>651</v>
      </c>
      <c r="C418" s="41" t="s">
        <v>76</v>
      </c>
      <c r="D418" s="41" t="s">
        <v>872</v>
      </c>
      <c r="E418" s="41" t="s">
        <v>808</v>
      </c>
      <c r="G418" s="41" t="s">
        <v>651</v>
      </c>
      <c r="J418" s="41" t="s">
        <v>826</v>
      </c>
      <c r="K418" s="41" t="s">
        <v>121</v>
      </c>
      <c r="L418" s="41" t="s">
        <v>810</v>
      </c>
      <c r="M418" s="41" t="s">
        <v>829</v>
      </c>
      <c r="N418" s="41" t="s">
        <v>811</v>
      </c>
      <c r="O418" s="42">
        <v>0</v>
      </c>
      <c r="P418" s="43">
        <v>3</v>
      </c>
      <c r="Q418" s="43">
        <v>0</v>
      </c>
      <c r="R418" s="43">
        <v>3</v>
      </c>
      <c r="S418" s="44">
        <v>9.5906999999999989E-3</v>
      </c>
      <c r="T418" s="44">
        <v>0</v>
      </c>
      <c r="U418" s="44">
        <v>9.5906999999999989E-3</v>
      </c>
      <c r="V418" s="44">
        <v>8.6310063000000006E-3</v>
      </c>
      <c r="W418" s="44">
        <v>-1.035720756E-3</v>
      </c>
      <c r="X418" s="45">
        <v>7.5952855439999998E-3</v>
      </c>
      <c r="Y418" s="30">
        <f t="shared" si="12"/>
        <v>1.1393042246422465E-3</v>
      </c>
      <c r="Z418" s="30">
        <f t="shared" si="13"/>
        <v>6.4559813193577533E-3</v>
      </c>
    </row>
    <row r="419" spans="1:26" ht="12.95" customHeight="1">
      <c r="A419" s="41" t="s">
        <v>69</v>
      </c>
      <c r="B419" s="41" t="s">
        <v>655</v>
      </c>
      <c r="C419" s="41" t="s">
        <v>76</v>
      </c>
      <c r="D419" s="41" t="s">
        <v>875</v>
      </c>
      <c r="E419" s="41" t="s">
        <v>808</v>
      </c>
      <c r="G419" s="41" t="s">
        <v>655</v>
      </c>
      <c r="J419" s="41" t="s">
        <v>826</v>
      </c>
      <c r="K419" s="41" t="s">
        <v>64</v>
      </c>
      <c r="L419" s="41" t="s">
        <v>810</v>
      </c>
      <c r="M419" s="41" t="s">
        <v>896</v>
      </c>
      <c r="N419" s="41" t="s">
        <v>811</v>
      </c>
      <c r="O419" s="42">
        <v>0</v>
      </c>
      <c r="P419" s="43">
        <v>2</v>
      </c>
      <c r="Q419" s="43">
        <v>0</v>
      </c>
      <c r="R419" s="43">
        <v>2</v>
      </c>
      <c r="S419" s="44">
        <v>2.3170000000000003E-2</v>
      </c>
      <c r="T419" s="44">
        <v>0</v>
      </c>
      <c r="U419" s="44">
        <v>2.3170000000000003E-2</v>
      </c>
      <c r="V419" s="44">
        <v>2.0853E-2</v>
      </c>
      <c r="W419" s="44">
        <v>-2.5023599999999999E-3</v>
      </c>
      <c r="X419" s="45">
        <v>1.8350640000000001E-2</v>
      </c>
      <c r="Y419" s="30">
        <f t="shared" si="12"/>
        <v>2.7526235262352624E-3</v>
      </c>
      <c r="Z419" s="30">
        <f t="shared" si="13"/>
        <v>1.5598016473764739E-2</v>
      </c>
    </row>
    <row r="420" spans="1:26" ht="12.95" customHeight="1">
      <c r="A420" s="41" t="s">
        <v>69</v>
      </c>
      <c r="B420" s="41" t="s">
        <v>653</v>
      </c>
      <c r="C420" s="41" t="s">
        <v>76</v>
      </c>
      <c r="D420" s="41" t="s">
        <v>877</v>
      </c>
      <c r="E420" s="41" t="s">
        <v>808</v>
      </c>
      <c r="G420" s="41" t="s">
        <v>653</v>
      </c>
      <c r="J420" s="41" t="s">
        <v>826</v>
      </c>
      <c r="K420" s="41" t="s">
        <v>64</v>
      </c>
      <c r="L420" s="41" t="s">
        <v>810</v>
      </c>
      <c r="M420" s="41" t="s">
        <v>896</v>
      </c>
      <c r="N420" s="41" t="s">
        <v>811</v>
      </c>
      <c r="O420" s="42">
        <v>0</v>
      </c>
      <c r="P420" s="43">
        <v>3</v>
      </c>
      <c r="Q420" s="43">
        <v>0</v>
      </c>
      <c r="R420" s="43">
        <v>3</v>
      </c>
      <c r="S420" s="44">
        <v>3.4790700000000001E-2</v>
      </c>
      <c r="T420" s="44">
        <v>0</v>
      </c>
      <c r="U420" s="44">
        <v>3.4790700000000001E-2</v>
      </c>
      <c r="V420" s="44">
        <v>3.1311063E-2</v>
      </c>
      <c r="W420" s="44">
        <v>-3.7573275599999999E-3</v>
      </c>
      <c r="X420" s="45">
        <v>2.7553735439999998E-2</v>
      </c>
      <c r="Y420" s="30">
        <f t="shared" si="12"/>
        <v>4.1331016470164701E-3</v>
      </c>
      <c r="Z420" s="30">
        <f t="shared" si="13"/>
        <v>2.3420633792983529E-2</v>
      </c>
    </row>
    <row r="421" spans="1:26" ht="12.95" customHeight="1">
      <c r="A421" s="41" t="s">
        <v>69</v>
      </c>
      <c r="B421" s="41" t="s">
        <v>651</v>
      </c>
      <c r="C421" s="41" t="s">
        <v>76</v>
      </c>
      <c r="D421" s="41" t="s">
        <v>872</v>
      </c>
      <c r="E421" s="41" t="s">
        <v>808</v>
      </c>
      <c r="G421" s="41" t="s">
        <v>651</v>
      </c>
      <c r="J421" s="41" t="s">
        <v>826</v>
      </c>
      <c r="K421" s="41" t="s">
        <v>138</v>
      </c>
      <c r="L421" s="41" t="s">
        <v>810</v>
      </c>
      <c r="M421" s="41" t="s">
        <v>829</v>
      </c>
      <c r="N421" s="41" t="s">
        <v>811</v>
      </c>
      <c r="O421" s="42">
        <v>0</v>
      </c>
      <c r="P421" s="43">
        <v>1</v>
      </c>
      <c r="Q421" s="43">
        <v>0</v>
      </c>
      <c r="R421" s="43">
        <v>1</v>
      </c>
      <c r="S421" s="44">
        <v>7.6300000000000005E-3</v>
      </c>
      <c r="T421" s="44">
        <v>0</v>
      </c>
      <c r="U421" s="44">
        <v>7.6300000000000005E-3</v>
      </c>
      <c r="V421" s="44">
        <v>6.8669999999999998E-3</v>
      </c>
      <c r="W421" s="44">
        <v>-8.2404000000000006E-4</v>
      </c>
      <c r="X421" s="45">
        <v>6.04296E-3</v>
      </c>
      <c r="Y421" s="30">
        <f t="shared" si="12"/>
        <v>9.0645306453064536E-4</v>
      </c>
      <c r="Z421" s="30">
        <f t="shared" si="13"/>
        <v>5.1365069354693546E-3</v>
      </c>
    </row>
    <row r="422" spans="1:26" ht="12.95" customHeight="1">
      <c r="A422" s="41" t="s">
        <v>69</v>
      </c>
      <c r="B422" s="41" t="s">
        <v>665</v>
      </c>
      <c r="C422" s="41" t="s">
        <v>76</v>
      </c>
      <c r="D422" s="41" t="s">
        <v>878</v>
      </c>
      <c r="E422" s="41" t="s">
        <v>808</v>
      </c>
      <c r="G422" s="41" t="s">
        <v>665</v>
      </c>
      <c r="J422" s="41" t="s">
        <v>826</v>
      </c>
      <c r="K422" s="41" t="s">
        <v>138</v>
      </c>
      <c r="L422" s="41" t="s">
        <v>810</v>
      </c>
      <c r="M422" s="41" t="s">
        <v>829</v>
      </c>
      <c r="N422" s="41" t="s">
        <v>811</v>
      </c>
      <c r="O422" s="42">
        <v>0</v>
      </c>
      <c r="P422" s="43">
        <v>1</v>
      </c>
      <c r="Q422" s="43">
        <v>0</v>
      </c>
      <c r="R422" s="43">
        <v>1</v>
      </c>
      <c r="S422" s="44">
        <v>7.6300000000000005E-3</v>
      </c>
      <c r="T422" s="44">
        <v>0</v>
      </c>
      <c r="U422" s="44">
        <v>7.6300000000000005E-3</v>
      </c>
      <c r="V422" s="44">
        <v>6.8669999999999998E-3</v>
      </c>
      <c r="W422" s="44">
        <v>-8.2404000000000006E-4</v>
      </c>
      <c r="X422" s="45">
        <v>6.04296E-3</v>
      </c>
      <c r="Y422" s="30">
        <f t="shared" si="12"/>
        <v>9.0645306453064536E-4</v>
      </c>
      <c r="Z422" s="30">
        <f t="shared" si="13"/>
        <v>5.1365069354693546E-3</v>
      </c>
    </row>
    <row r="423" spans="1:26" ht="12.95" customHeight="1">
      <c r="A423" s="41" t="s">
        <v>69</v>
      </c>
      <c r="B423" s="41" t="s">
        <v>75</v>
      </c>
      <c r="C423" s="41" t="s">
        <v>76</v>
      </c>
      <c r="D423" s="41" t="s">
        <v>874</v>
      </c>
      <c r="E423" s="41" t="s">
        <v>808</v>
      </c>
      <c r="G423" s="41" t="s">
        <v>75</v>
      </c>
      <c r="J423" s="41" t="s">
        <v>826</v>
      </c>
      <c r="K423" s="41" t="s">
        <v>64</v>
      </c>
      <c r="L423" s="41" t="s">
        <v>810</v>
      </c>
      <c r="M423" s="41" t="s">
        <v>896</v>
      </c>
      <c r="N423" s="41" t="s">
        <v>811</v>
      </c>
      <c r="O423" s="42">
        <v>0</v>
      </c>
      <c r="P423" s="43">
        <v>3</v>
      </c>
      <c r="Q423" s="43">
        <v>0</v>
      </c>
      <c r="R423" s="43">
        <v>3</v>
      </c>
      <c r="S423" s="44">
        <v>3.4790700000000001E-2</v>
      </c>
      <c r="T423" s="44">
        <v>0</v>
      </c>
      <c r="U423" s="44">
        <v>3.4790700000000001E-2</v>
      </c>
      <c r="V423" s="44">
        <v>3.1311063E-2</v>
      </c>
      <c r="W423" s="44">
        <v>-3.7573275599999999E-3</v>
      </c>
      <c r="X423" s="45">
        <v>2.7553735439999998E-2</v>
      </c>
      <c r="Y423" s="30">
        <f t="shared" si="12"/>
        <v>4.1331016470164701E-3</v>
      </c>
      <c r="Z423" s="30">
        <f t="shared" si="13"/>
        <v>2.3420633792983529E-2</v>
      </c>
    </row>
    <row r="424" spans="1:26" ht="12.95" customHeight="1">
      <c r="A424" s="41" t="s">
        <v>69</v>
      </c>
      <c r="B424" s="41" t="s">
        <v>78</v>
      </c>
      <c r="C424" s="41" t="s">
        <v>76</v>
      </c>
      <c r="D424" s="41" t="s">
        <v>887</v>
      </c>
      <c r="E424" s="41" t="s">
        <v>808</v>
      </c>
      <c r="G424" s="41" t="s">
        <v>78</v>
      </c>
      <c r="J424" s="41" t="s">
        <v>826</v>
      </c>
      <c r="K424" s="41" t="s">
        <v>138</v>
      </c>
      <c r="L424" s="41" t="s">
        <v>810</v>
      </c>
      <c r="M424" s="41" t="s">
        <v>829</v>
      </c>
      <c r="N424" s="41" t="s">
        <v>811</v>
      </c>
      <c r="O424" s="42">
        <v>0</v>
      </c>
      <c r="P424" s="43">
        <v>4</v>
      </c>
      <c r="Q424" s="43">
        <v>0</v>
      </c>
      <c r="R424" s="43">
        <v>4</v>
      </c>
      <c r="S424" s="44">
        <v>3.0590000000000003E-2</v>
      </c>
      <c r="T424" s="44">
        <v>0</v>
      </c>
      <c r="U424" s="44">
        <v>3.0590000000000003E-2</v>
      </c>
      <c r="V424" s="44">
        <v>2.7531E-2</v>
      </c>
      <c r="W424" s="44">
        <v>-3.30372E-3</v>
      </c>
      <c r="X424" s="45">
        <v>2.422728E-2</v>
      </c>
      <c r="Y424" s="30">
        <f t="shared" si="12"/>
        <v>3.6341283412834129E-3</v>
      </c>
      <c r="Z424" s="30">
        <f t="shared" si="13"/>
        <v>2.0593151658716589E-2</v>
      </c>
    </row>
    <row r="425" spans="1:26" ht="12.95" customHeight="1">
      <c r="A425" s="41" t="s">
        <v>69</v>
      </c>
      <c r="B425" s="41" t="s">
        <v>75</v>
      </c>
      <c r="C425" s="41" t="s">
        <v>76</v>
      </c>
      <c r="D425" s="41" t="s">
        <v>874</v>
      </c>
      <c r="E425" s="41" t="s">
        <v>808</v>
      </c>
      <c r="G425" s="41" t="s">
        <v>75</v>
      </c>
      <c r="J425" s="41" t="s">
        <v>826</v>
      </c>
      <c r="K425" s="41" t="s">
        <v>138</v>
      </c>
      <c r="L425" s="41" t="s">
        <v>810</v>
      </c>
      <c r="M425" s="41" t="s">
        <v>829</v>
      </c>
      <c r="N425" s="41" t="s">
        <v>811</v>
      </c>
      <c r="O425" s="42">
        <v>0</v>
      </c>
      <c r="P425" s="43">
        <v>6</v>
      </c>
      <c r="Q425" s="43">
        <v>0</v>
      </c>
      <c r="R425" s="43">
        <v>6</v>
      </c>
      <c r="S425" s="44">
        <v>4.58514E-2</v>
      </c>
      <c r="T425" s="44">
        <v>0</v>
      </c>
      <c r="U425" s="44">
        <v>4.58514E-2</v>
      </c>
      <c r="V425" s="44">
        <v>4.1265125999999999E-2</v>
      </c>
      <c r="W425" s="44">
        <v>-4.9518151199999996E-3</v>
      </c>
      <c r="X425" s="45">
        <v>3.6313310879999998E-2</v>
      </c>
      <c r="Y425" s="30">
        <f t="shared" si="12"/>
        <v>5.4470511025110253E-3</v>
      </c>
      <c r="Z425" s="30">
        <f t="shared" si="13"/>
        <v>3.0866259777488973E-2</v>
      </c>
    </row>
    <row r="426" spans="1:26" ht="12.95" customHeight="1">
      <c r="A426" s="41" t="s">
        <v>69</v>
      </c>
      <c r="B426" s="41" t="s">
        <v>78</v>
      </c>
      <c r="C426" s="41" t="s">
        <v>76</v>
      </c>
      <c r="D426" s="41" t="s">
        <v>887</v>
      </c>
      <c r="E426" s="41" t="s">
        <v>808</v>
      </c>
      <c r="G426" s="41" t="s">
        <v>78</v>
      </c>
      <c r="J426" s="41" t="s">
        <v>826</v>
      </c>
      <c r="K426" s="41" t="s">
        <v>294</v>
      </c>
      <c r="L426" s="41" t="s">
        <v>810</v>
      </c>
      <c r="M426" s="41" t="s">
        <v>893</v>
      </c>
      <c r="N426" s="41" t="s">
        <v>811</v>
      </c>
      <c r="O426" s="42">
        <v>0</v>
      </c>
      <c r="P426" s="43">
        <v>1</v>
      </c>
      <c r="Q426" s="43">
        <v>0</v>
      </c>
      <c r="R426" s="43">
        <v>1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5">
        <v>0</v>
      </c>
      <c r="Y426" s="30">
        <f t="shared" si="12"/>
        <v>0</v>
      </c>
      <c r="Z426" s="30">
        <f t="shared" si="13"/>
        <v>0</v>
      </c>
    </row>
    <row r="427" spans="1:26" ht="12.95" customHeight="1">
      <c r="A427" s="41" t="s">
        <v>69</v>
      </c>
      <c r="B427" s="41" t="s">
        <v>657</v>
      </c>
      <c r="C427" s="41" t="s">
        <v>76</v>
      </c>
      <c r="D427" s="41" t="s">
        <v>894</v>
      </c>
      <c r="E427" s="41" t="s">
        <v>808</v>
      </c>
      <c r="G427" s="41" t="s">
        <v>657</v>
      </c>
      <c r="J427" s="41" t="s">
        <v>826</v>
      </c>
      <c r="K427" s="41" t="s">
        <v>294</v>
      </c>
      <c r="L427" s="41" t="s">
        <v>810</v>
      </c>
      <c r="M427" s="41" t="s">
        <v>893</v>
      </c>
      <c r="N427" s="41" t="s">
        <v>811</v>
      </c>
      <c r="O427" s="42">
        <v>0</v>
      </c>
      <c r="P427" s="43">
        <v>1</v>
      </c>
      <c r="Q427" s="43">
        <v>0</v>
      </c>
      <c r="R427" s="43">
        <v>1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5">
        <v>0</v>
      </c>
      <c r="Y427" s="30">
        <f t="shared" si="12"/>
        <v>0</v>
      </c>
      <c r="Z427" s="30">
        <f t="shared" si="13"/>
        <v>0</v>
      </c>
    </row>
    <row r="428" spans="1:26" ht="12.95" customHeight="1">
      <c r="A428" s="41" t="s">
        <v>69</v>
      </c>
      <c r="B428" s="41" t="s">
        <v>657</v>
      </c>
      <c r="C428" s="41" t="s">
        <v>76</v>
      </c>
      <c r="D428" s="41" t="s">
        <v>894</v>
      </c>
      <c r="E428" s="41" t="s">
        <v>808</v>
      </c>
      <c r="G428" s="41" t="s">
        <v>657</v>
      </c>
      <c r="J428" s="41" t="s">
        <v>826</v>
      </c>
      <c r="K428" s="41" t="s">
        <v>64</v>
      </c>
      <c r="L428" s="41" t="s">
        <v>810</v>
      </c>
      <c r="M428" s="41" t="s">
        <v>896</v>
      </c>
      <c r="N428" s="41" t="s">
        <v>811</v>
      </c>
      <c r="O428" s="42">
        <v>0</v>
      </c>
      <c r="P428" s="43">
        <v>1</v>
      </c>
      <c r="Q428" s="43">
        <v>0</v>
      </c>
      <c r="R428" s="43">
        <v>1</v>
      </c>
      <c r="S428" s="44">
        <v>1.162E-2</v>
      </c>
      <c r="T428" s="44">
        <v>0</v>
      </c>
      <c r="U428" s="44">
        <v>1.162E-2</v>
      </c>
      <c r="V428" s="44">
        <v>1.0458E-2</v>
      </c>
      <c r="W428" s="44">
        <v>-1.2549600000000001E-3</v>
      </c>
      <c r="X428" s="45">
        <v>9.2030400000000009E-3</v>
      </c>
      <c r="Y428" s="30">
        <f t="shared" si="12"/>
        <v>1.3804698046980472E-3</v>
      </c>
      <c r="Z428" s="30">
        <f t="shared" si="13"/>
        <v>7.8225701953019543E-3</v>
      </c>
    </row>
    <row r="429" spans="1:26" ht="12.95" customHeight="1">
      <c r="A429" s="41" t="s">
        <v>69</v>
      </c>
      <c r="B429" s="41" t="s">
        <v>78</v>
      </c>
      <c r="C429" s="41" t="s">
        <v>76</v>
      </c>
      <c r="D429" s="41" t="s">
        <v>887</v>
      </c>
      <c r="E429" s="41" t="s">
        <v>808</v>
      </c>
      <c r="G429" s="41" t="s">
        <v>78</v>
      </c>
      <c r="J429" s="41" t="s">
        <v>826</v>
      </c>
      <c r="K429" s="41" t="s">
        <v>64</v>
      </c>
      <c r="L429" s="41" t="s">
        <v>810</v>
      </c>
      <c r="M429" s="41" t="s">
        <v>896</v>
      </c>
      <c r="N429" s="41" t="s">
        <v>811</v>
      </c>
      <c r="O429" s="42">
        <v>0</v>
      </c>
      <c r="P429" s="43">
        <v>5</v>
      </c>
      <c r="Q429" s="43">
        <v>0</v>
      </c>
      <c r="R429" s="43">
        <v>5</v>
      </c>
      <c r="S429" s="44">
        <v>5.7960000000000005E-2</v>
      </c>
      <c r="T429" s="44">
        <v>0</v>
      </c>
      <c r="U429" s="44">
        <v>5.7960000000000005E-2</v>
      </c>
      <c r="V429" s="44">
        <v>5.2163999999999995E-2</v>
      </c>
      <c r="W429" s="44">
        <v>-6.2596800000000001E-3</v>
      </c>
      <c r="X429" s="45">
        <v>4.5904319999999998E-2</v>
      </c>
      <c r="Y429" s="30">
        <f t="shared" si="12"/>
        <v>6.8857168571685714E-3</v>
      </c>
      <c r="Z429" s="30">
        <f t="shared" si="13"/>
        <v>3.9018603142831426E-2</v>
      </c>
    </row>
    <row r="430" spans="1:26" ht="12.95" customHeight="1">
      <c r="A430" s="41" t="s">
        <v>69</v>
      </c>
      <c r="B430" s="41" t="s">
        <v>661</v>
      </c>
      <c r="C430" s="41" t="s">
        <v>76</v>
      </c>
      <c r="D430" s="41" t="s">
        <v>879</v>
      </c>
      <c r="E430" s="41" t="s">
        <v>808</v>
      </c>
      <c r="G430" s="41" t="s">
        <v>661</v>
      </c>
      <c r="J430" s="41" t="s">
        <v>826</v>
      </c>
      <c r="K430" s="41" t="s">
        <v>138</v>
      </c>
      <c r="L430" s="41" t="s">
        <v>810</v>
      </c>
      <c r="M430" s="41" t="s">
        <v>829</v>
      </c>
      <c r="N430" s="41" t="s">
        <v>811</v>
      </c>
      <c r="O430" s="42">
        <v>0</v>
      </c>
      <c r="P430" s="43">
        <v>5</v>
      </c>
      <c r="Q430" s="43">
        <v>0</v>
      </c>
      <c r="R430" s="43">
        <v>5</v>
      </c>
      <c r="S430" s="44">
        <v>3.8220000000000004E-2</v>
      </c>
      <c r="T430" s="44">
        <v>0</v>
      </c>
      <c r="U430" s="44">
        <v>3.8220000000000004E-2</v>
      </c>
      <c r="V430" s="44">
        <v>3.4397999999999998E-2</v>
      </c>
      <c r="W430" s="44">
        <v>-4.1277600000000003E-3</v>
      </c>
      <c r="X430" s="45">
        <v>3.027024E-2</v>
      </c>
      <c r="Y430" s="30">
        <f t="shared" si="12"/>
        <v>4.5405814058140587E-3</v>
      </c>
      <c r="Z430" s="30">
        <f t="shared" si="13"/>
        <v>2.5729658594185943E-2</v>
      </c>
    </row>
    <row r="431" spans="1:26" ht="12.95" customHeight="1">
      <c r="A431" s="41" t="s">
        <v>69</v>
      </c>
      <c r="B431" s="41" t="s">
        <v>653</v>
      </c>
      <c r="C431" s="41" t="s">
        <v>76</v>
      </c>
      <c r="D431" s="41" t="s">
        <v>877</v>
      </c>
      <c r="E431" s="41" t="s">
        <v>808</v>
      </c>
      <c r="G431" s="41" t="s">
        <v>653</v>
      </c>
      <c r="J431" s="41" t="s">
        <v>826</v>
      </c>
      <c r="K431" s="41" t="s">
        <v>138</v>
      </c>
      <c r="L431" s="41" t="s">
        <v>810</v>
      </c>
      <c r="M431" s="41" t="s">
        <v>829</v>
      </c>
      <c r="N431" s="41" t="s">
        <v>811</v>
      </c>
      <c r="O431" s="42">
        <v>0</v>
      </c>
      <c r="P431" s="43">
        <v>1</v>
      </c>
      <c r="Q431" s="43">
        <v>0</v>
      </c>
      <c r="R431" s="43">
        <v>1</v>
      </c>
      <c r="S431" s="44">
        <v>7.6300000000000005E-3</v>
      </c>
      <c r="T431" s="44">
        <v>0</v>
      </c>
      <c r="U431" s="44">
        <v>7.6300000000000005E-3</v>
      </c>
      <c r="V431" s="44">
        <v>6.8669999999999998E-3</v>
      </c>
      <c r="W431" s="44">
        <v>-8.2404000000000006E-4</v>
      </c>
      <c r="X431" s="45">
        <v>6.04296E-3</v>
      </c>
      <c r="Y431" s="30">
        <f t="shared" si="12"/>
        <v>9.0645306453064536E-4</v>
      </c>
      <c r="Z431" s="30">
        <f t="shared" si="13"/>
        <v>5.1365069354693546E-3</v>
      </c>
    </row>
    <row r="432" spans="1:26" ht="12.95" customHeight="1">
      <c r="A432" s="41" t="s">
        <v>69</v>
      </c>
      <c r="B432" s="41" t="s">
        <v>657</v>
      </c>
      <c r="C432" s="41" t="s">
        <v>76</v>
      </c>
      <c r="D432" s="41" t="s">
        <v>894</v>
      </c>
      <c r="E432" s="41" t="s">
        <v>808</v>
      </c>
      <c r="G432" s="41" t="s">
        <v>657</v>
      </c>
      <c r="J432" s="41" t="s">
        <v>826</v>
      </c>
      <c r="K432" s="41" t="s">
        <v>138</v>
      </c>
      <c r="L432" s="41" t="s">
        <v>810</v>
      </c>
      <c r="M432" s="41" t="s">
        <v>829</v>
      </c>
      <c r="N432" s="41" t="s">
        <v>811</v>
      </c>
      <c r="O432" s="42">
        <v>0</v>
      </c>
      <c r="P432" s="43">
        <v>1</v>
      </c>
      <c r="Q432" s="43">
        <v>0</v>
      </c>
      <c r="R432" s="43">
        <v>1</v>
      </c>
      <c r="S432" s="44">
        <v>7.6300000000000005E-3</v>
      </c>
      <c r="T432" s="44">
        <v>0</v>
      </c>
      <c r="U432" s="44">
        <v>7.6300000000000005E-3</v>
      </c>
      <c r="V432" s="44">
        <v>6.8669999999999998E-3</v>
      </c>
      <c r="W432" s="44">
        <v>-8.2404000000000006E-4</v>
      </c>
      <c r="X432" s="45">
        <v>6.04296E-3</v>
      </c>
      <c r="Y432" s="30">
        <f t="shared" si="12"/>
        <v>9.0645306453064536E-4</v>
      </c>
      <c r="Z432" s="30">
        <f t="shared" si="13"/>
        <v>5.1365069354693546E-3</v>
      </c>
    </row>
    <row r="433" spans="1:26" ht="12.95" customHeight="1">
      <c r="A433" s="41" t="s">
        <v>69</v>
      </c>
      <c r="B433" s="41" t="s">
        <v>75</v>
      </c>
      <c r="C433" s="41" t="s">
        <v>76</v>
      </c>
      <c r="D433" s="41" t="s">
        <v>874</v>
      </c>
      <c r="E433" s="41" t="s">
        <v>808</v>
      </c>
      <c r="G433" s="41" t="s">
        <v>75</v>
      </c>
      <c r="J433" s="41" t="s">
        <v>826</v>
      </c>
      <c r="K433" s="41" t="s">
        <v>74</v>
      </c>
      <c r="L433" s="41" t="s">
        <v>810</v>
      </c>
      <c r="M433" s="41" t="s">
        <v>893</v>
      </c>
      <c r="N433" s="41" t="s">
        <v>811</v>
      </c>
      <c r="O433" s="42">
        <v>0</v>
      </c>
      <c r="P433" s="43">
        <v>2</v>
      </c>
      <c r="Q433" s="43">
        <v>0</v>
      </c>
      <c r="R433" s="43">
        <v>2</v>
      </c>
      <c r="S433" s="44">
        <v>6.9999999999999999E-4</v>
      </c>
      <c r="T433" s="44">
        <v>0</v>
      </c>
      <c r="U433" s="44">
        <v>6.9999999999999999E-4</v>
      </c>
      <c r="V433" s="44">
        <v>6.3000000000000003E-4</v>
      </c>
      <c r="W433" s="44">
        <v>-7.5599999999999994E-5</v>
      </c>
      <c r="X433" s="45">
        <v>5.5439999999999992E-4</v>
      </c>
      <c r="Y433" s="30">
        <f t="shared" si="12"/>
        <v>8.3160831608316074E-5</v>
      </c>
      <c r="Z433" s="30">
        <f t="shared" si="13"/>
        <v>4.7123916839168388E-4</v>
      </c>
    </row>
    <row r="434" spans="1:26" ht="12.95" customHeight="1">
      <c r="A434" s="41" t="s">
        <v>69</v>
      </c>
      <c r="B434" s="41" t="s">
        <v>655</v>
      </c>
      <c r="C434" s="41" t="s">
        <v>76</v>
      </c>
      <c r="D434" s="41" t="s">
        <v>875</v>
      </c>
      <c r="E434" s="41" t="s">
        <v>808</v>
      </c>
      <c r="G434" s="41" t="s">
        <v>655</v>
      </c>
      <c r="J434" s="41" t="s">
        <v>826</v>
      </c>
      <c r="K434" s="41" t="s">
        <v>294</v>
      </c>
      <c r="L434" s="41" t="s">
        <v>810</v>
      </c>
      <c r="M434" s="41" t="s">
        <v>893</v>
      </c>
      <c r="N434" s="41" t="s">
        <v>811</v>
      </c>
      <c r="O434" s="42">
        <v>0</v>
      </c>
      <c r="P434" s="43">
        <v>1</v>
      </c>
      <c r="Q434" s="43">
        <v>0</v>
      </c>
      <c r="R434" s="43">
        <v>1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5">
        <v>0</v>
      </c>
      <c r="Y434" s="30">
        <f t="shared" si="12"/>
        <v>0</v>
      </c>
      <c r="Z434" s="30">
        <f t="shared" si="13"/>
        <v>0</v>
      </c>
    </row>
    <row r="435" spans="1:26" ht="12.95" customHeight="1">
      <c r="A435" s="41" t="s">
        <v>69</v>
      </c>
      <c r="B435" s="41" t="s">
        <v>661</v>
      </c>
      <c r="C435" s="41" t="s">
        <v>76</v>
      </c>
      <c r="D435" s="41" t="s">
        <v>879</v>
      </c>
      <c r="E435" s="41" t="s">
        <v>808</v>
      </c>
      <c r="G435" s="41" t="s">
        <v>661</v>
      </c>
      <c r="J435" s="41" t="s">
        <v>809</v>
      </c>
      <c r="K435" s="41" t="s">
        <v>621</v>
      </c>
      <c r="L435" s="41" t="s">
        <v>810</v>
      </c>
      <c r="N435" s="41" t="s">
        <v>811</v>
      </c>
      <c r="O435" s="42">
        <v>0</v>
      </c>
      <c r="P435" s="43">
        <v>26</v>
      </c>
      <c r="Q435" s="43">
        <v>0</v>
      </c>
      <c r="R435" s="43">
        <v>26</v>
      </c>
      <c r="S435" s="44">
        <v>0.12663559999999999</v>
      </c>
      <c r="T435" s="44">
        <v>0</v>
      </c>
      <c r="U435" s="44">
        <v>0.12663559999999999</v>
      </c>
      <c r="V435" s="44">
        <v>0.11396696220000001</v>
      </c>
      <c r="W435" s="44">
        <v>-1.3676035463999999E-2</v>
      </c>
      <c r="X435" s="45">
        <v>0.100290926736</v>
      </c>
      <c r="Y435" s="30">
        <f t="shared" si="12"/>
        <v>1.5043789448294483E-2</v>
      </c>
      <c r="Z435" s="30">
        <f t="shared" si="13"/>
        <v>8.5247137287705513E-2</v>
      </c>
    </row>
    <row r="436" spans="1:26" ht="12.95" customHeight="1">
      <c r="A436" s="41" t="s">
        <v>69</v>
      </c>
      <c r="B436" s="41" t="s">
        <v>661</v>
      </c>
      <c r="C436" s="41" t="s">
        <v>76</v>
      </c>
      <c r="D436" s="41" t="s">
        <v>879</v>
      </c>
      <c r="E436" s="41" t="s">
        <v>808</v>
      </c>
      <c r="G436" s="41" t="s">
        <v>661</v>
      </c>
      <c r="J436" s="41" t="s">
        <v>809</v>
      </c>
      <c r="K436" s="41" t="s">
        <v>64</v>
      </c>
      <c r="L436" s="41" t="s">
        <v>810</v>
      </c>
      <c r="N436" s="41" t="s">
        <v>811</v>
      </c>
      <c r="O436" s="42">
        <v>0</v>
      </c>
      <c r="P436" s="43">
        <v>2</v>
      </c>
      <c r="Q436" s="43">
        <v>0</v>
      </c>
      <c r="R436" s="43">
        <v>2</v>
      </c>
      <c r="S436" s="44">
        <v>1.4700000000000001E-2</v>
      </c>
      <c r="T436" s="44">
        <v>0</v>
      </c>
      <c r="U436" s="44">
        <v>1.4700000000000001E-2</v>
      </c>
      <c r="V436" s="44">
        <v>1.323E-2</v>
      </c>
      <c r="W436" s="44">
        <v>-1.5876E-3</v>
      </c>
      <c r="X436" s="45">
        <v>1.1642399999999999E-2</v>
      </c>
      <c r="Y436" s="30">
        <f t="shared" si="12"/>
        <v>1.7463774637746375E-3</v>
      </c>
      <c r="Z436" s="30">
        <f t="shared" si="13"/>
        <v>9.8960225362253618E-3</v>
      </c>
    </row>
    <row r="437" spans="1:26" ht="12.95" customHeight="1">
      <c r="A437" s="41" t="s">
        <v>69</v>
      </c>
      <c r="B437" s="41" t="s">
        <v>661</v>
      </c>
      <c r="C437" s="41" t="s">
        <v>76</v>
      </c>
      <c r="D437" s="41" t="s">
        <v>879</v>
      </c>
      <c r="E437" s="41" t="s">
        <v>808</v>
      </c>
      <c r="G437" s="41" t="s">
        <v>661</v>
      </c>
      <c r="J437" s="41" t="s">
        <v>809</v>
      </c>
      <c r="K437" s="41" t="s">
        <v>64</v>
      </c>
      <c r="L437" s="41" t="s">
        <v>810</v>
      </c>
      <c r="N437" s="41" t="s">
        <v>811</v>
      </c>
      <c r="O437" s="42">
        <v>0</v>
      </c>
      <c r="P437" s="43">
        <v>2</v>
      </c>
      <c r="Q437" s="43">
        <v>0</v>
      </c>
      <c r="R437" s="43">
        <v>2</v>
      </c>
      <c r="S437" s="44">
        <v>5.8800000000000007E-3</v>
      </c>
      <c r="T437" s="44">
        <v>0</v>
      </c>
      <c r="U437" s="44">
        <v>5.8800000000000007E-3</v>
      </c>
      <c r="V437" s="44">
        <v>5.2919999999999998E-3</v>
      </c>
      <c r="W437" s="44">
        <v>-6.3504000000000002E-4</v>
      </c>
      <c r="X437" s="45">
        <v>4.6569599999999999E-3</v>
      </c>
      <c r="Y437" s="30">
        <f t="shared" si="12"/>
        <v>6.9855098550985508E-4</v>
      </c>
      <c r="Z437" s="30">
        <f t="shared" si="13"/>
        <v>3.9584090144901447E-3</v>
      </c>
    </row>
    <row r="438" spans="1:26" ht="12.95" customHeight="1">
      <c r="A438" s="41" t="s">
        <v>69</v>
      </c>
      <c r="B438" s="41" t="s">
        <v>661</v>
      </c>
      <c r="C438" s="41" t="s">
        <v>76</v>
      </c>
      <c r="D438" s="41" t="s">
        <v>879</v>
      </c>
      <c r="E438" s="41" t="s">
        <v>808</v>
      </c>
      <c r="G438" s="41" t="s">
        <v>661</v>
      </c>
      <c r="J438" s="41" t="s">
        <v>809</v>
      </c>
      <c r="K438" s="41" t="s">
        <v>134</v>
      </c>
      <c r="L438" s="41" t="s">
        <v>810</v>
      </c>
      <c r="N438" s="41" t="s">
        <v>811</v>
      </c>
      <c r="O438" s="42">
        <v>0</v>
      </c>
      <c r="P438" s="43">
        <v>1</v>
      </c>
      <c r="Q438" s="43">
        <v>0</v>
      </c>
      <c r="R438" s="43">
        <v>1</v>
      </c>
      <c r="S438" s="44">
        <v>1.4000000000000001E-4</v>
      </c>
      <c r="T438" s="44">
        <v>0</v>
      </c>
      <c r="U438" s="44">
        <v>1.4000000000000001E-4</v>
      </c>
      <c r="V438" s="44">
        <v>1.26E-4</v>
      </c>
      <c r="W438" s="44">
        <v>-1.5120000000000001E-5</v>
      </c>
      <c r="X438" s="45">
        <v>1.1088000000000001E-4</v>
      </c>
      <c r="Y438" s="30">
        <f t="shared" si="12"/>
        <v>1.6632166321663218E-5</v>
      </c>
      <c r="Z438" s="30">
        <f t="shared" si="13"/>
        <v>9.4247833678336794E-5</v>
      </c>
    </row>
    <row r="439" spans="1:26" ht="12.95" customHeight="1">
      <c r="A439" s="41" t="s">
        <v>69</v>
      </c>
      <c r="B439" s="41" t="s">
        <v>661</v>
      </c>
      <c r="C439" s="41" t="s">
        <v>76</v>
      </c>
      <c r="D439" s="41" t="s">
        <v>879</v>
      </c>
      <c r="E439" s="41" t="s">
        <v>808</v>
      </c>
      <c r="G439" s="41" t="s">
        <v>661</v>
      </c>
      <c r="J439" s="41" t="s">
        <v>809</v>
      </c>
      <c r="K439" s="41" t="s">
        <v>70</v>
      </c>
      <c r="L439" s="41" t="s">
        <v>810</v>
      </c>
      <c r="N439" s="41" t="s">
        <v>811</v>
      </c>
      <c r="O439" s="42">
        <v>0</v>
      </c>
      <c r="P439" s="43">
        <v>1</v>
      </c>
      <c r="Q439" s="43">
        <v>0</v>
      </c>
      <c r="R439" s="43">
        <v>1</v>
      </c>
      <c r="S439" s="44">
        <v>3.9200000000000007E-3</v>
      </c>
      <c r="T439" s="44">
        <v>0</v>
      </c>
      <c r="U439" s="44">
        <v>3.9200000000000007E-3</v>
      </c>
      <c r="V439" s="44">
        <v>3.5279999999999999E-3</v>
      </c>
      <c r="W439" s="44">
        <v>-4.2336000000000001E-4</v>
      </c>
      <c r="X439" s="45">
        <v>3.1046400000000001E-3</v>
      </c>
      <c r="Y439" s="30">
        <f t="shared" si="12"/>
        <v>4.6570065700657007E-4</v>
      </c>
      <c r="Z439" s="30">
        <f t="shared" si="13"/>
        <v>2.63893934299343E-3</v>
      </c>
    </row>
    <row r="440" spans="1:26" ht="12.95" customHeight="1">
      <c r="A440" s="41" t="s">
        <v>69</v>
      </c>
      <c r="B440" s="41" t="s">
        <v>661</v>
      </c>
      <c r="C440" s="41" t="s">
        <v>76</v>
      </c>
      <c r="D440" s="41" t="s">
        <v>879</v>
      </c>
      <c r="E440" s="41" t="s">
        <v>808</v>
      </c>
      <c r="G440" s="41" t="s">
        <v>661</v>
      </c>
      <c r="J440" s="41" t="s">
        <v>809</v>
      </c>
      <c r="K440" s="41" t="s">
        <v>70</v>
      </c>
      <c r="L440" s="41" t="s">
        <v>810</v>
      </c>
      <c r="N440" s="41" t="s">
        <v>811</v>
      </c>
      <c r="O440" s="42">
        <v>0</v>
      </c>
      <c r="P440" s="43">
        <v>5</v>
      </c>
      <c r="Q440" s="43">
        <v>0</v>
      </c>
      <c r="R440" s="43">
        <v>5</v>
      </c>
      <c r="S440" s="44">
        <v>2.0160000000000001E-2</v>
      </c>
      <c r="T440" s="44">
        <v>0</v>
      </c>
      <c r="U440" s="44">
        <v>2.0160000000000001E-2</v>
      </c>
      <c r="V440" s="44">
        <v>1.8144E-2</v>
      </c>
      <c r="W440" s="44">
        <v>-2.1772800000000002E-3</v>
      </c>
      <c r="X440" s="45">
        <v>1.596672E-2</v>
      </c>
      <c r="Y440" s="30">
        <f t="shared" si="12"/>
        <v>2.3950319503195034E-3</v>
      </c>
      <c r="Z440" s="30">
        <f t="shared" si="13"/>
        <v>1.3571688049680498E-2</v>
      </c>
    </row>
    <row r="441" spans="1:26" ht="12.95" customHeight="1">
      <c r="A441" s="41" t="s">
        <v>69</v>
      </c>
      <c r="B441" s="41" t="s">
        <v>661</v>
      </c>
      <c r="C441" s="41" t="s">
        <v>76</v>
      </c>
      <c r="D441" s="41" t="s">
        <v>879</v>
      </c>
      <c r="E441" s="41" t="s">
        <v>808</v>
      </c>
      <c r="G441" s="41" t="s">
        <v>661</v>
      </c>
      <c r="J441" s="41" t="s">
        <v>809</v>
      </c>
      <c r="K441" s="41" t="s">
        <v>121</v>
      </c>
      <c r="L441" s="41" t="s">
        <v>810</v>
      </c>
      <c r="N441" s="41" t="s">
        <v>811</v>
      </c>
      <c r="O441" s="42">
        <v>0</v>
      </c>
      <c r="P441" s="43">
        <v>1</v>
      </c>
      <c r="Q441" s="43">
        <v>0</v>
      </c>
      <c r="R441" s="43">
        <v>1</v>
      </c>
      <c r="S441" s="44">
        <v>5.6700000000000006E-3</v>
      </c>
      <c r="T441" s="44">
        <v>0</v>
      </c>
      <c r="U441" s="44">
        <v>5.6700000000000006E-3</v>
      </c>
      <c r="V441" s="44">
        <v>5.1029999999999999E-3</v>
      </c>
      <c r="W441" s="44">
        <v>-6.1236000000000005E-4</v>
      </c>
      <c r="X441" s="45">
        <v>4.4906399999999997E-3</v>
      </c>
      <c r="Y441" s="30">
        <f t="shared" si="12"/>
        <v>6.736027360273603E-4</v>
      </c>
      <c r="Z441" s="30">
        <f t="shared" si="13"/>
        <v>3.8170372639726394E-3</v>
      </c>
    </row>
    <row r="442" spans="1:26" ht="12.95" customHeight="1">
      <c r="A442" s="41" t="s">
        <v>69</v>
      </c>
      <c r="B442" s="41" t="s">
        <v>661</v>
      </c>
      <c r="C442" s="41" t="s">
        <v>76</v>
      </c>
      <c r="D442" s="41" t="s">
        <v>879</v>
      </c>
      <c r="E442" s="41" t="s">
        <v>808</v>
      </c>
      <c r="G442" s="41" t="s">
        <v>661</v>
      </c>
      <c r="J442" s="41" t="s">
        <v>809</v>
      </c>
      <c r="K442" s="41" t="s">
        <v>121</v>
      </c>
      <c r="L442" s="41" t="s">
        <v>810</v>
      </c>
      <c r="N442" s="41" t="s">
        <v>811</v>
      </c>
      <c r="O442" s="42">
        <v>0</v>
      </c>
      <c r="P442" s="43">
        <v>1</v>
      </c>
      <c r="Q442" s="43">
        <v>0</v>
      </c>
      <c r="R442" s="43">
        <v>1</v>
      </c>
      <c r="S442" s="44">
        <v>5.6000000000000006E-4</v>
      </c>
      <c r="T442" s="44">
        <v>0</v>
      </c>
      <c r="U442" s="44">
        <v>5.6000000000000006E-4</v>
      </c>
      <c r="V442" s="44">
        <v>5.04E-4</v>
      </c>
      <c r="W442" s="44">
        <v>-6.0480000000000004E-5</v>
      </c>
      <c r="X442" s="45">
        <v>4.4352000000000004E-4</v>
      </c>
      <c r="Y442" s="30">
        <f t="shared" si="12"/>
        <v>6.6528665286652873E-5</v>
      </c>
      <c r="Z442" s="30">
        <f t="shared" si="13"/>
        <v>3.7699133471334718E-4</v>
      </c>
    </row>
    <row r="443" spans="1:26" ht="12.95" customHeight="1">
      <c r="A443" s="41" t="s">
        <v>69</v>
      </c>
      <c r="B443" s="41" t="s">
        <v>661</v>
      </c>
      <c r="C443" s="41" t="s">
        <v>76</v>
      </c>
      <c r="D443" s="41" t="s">
        <v>879</v>
      </c>
      <c r="E443" s="41" t="s">
        <v>808</v>
      </c>
      <c r="G443" s="41" t="s">
        <v>661</v>
      </c>
      <c r="J443" s="41" t="s">
        <v>809</v>
      </c>
      <c r="K443" s="41" t="s">
        <v>74</v>
      </c>
      <c r="L443" s="41" t="s">
        <v>810</v>
      </c>
      <c r="N443" s="41" t="s">
        <v>811</v>
      </c>
      <c r="O443" s="42">
        <v>0</v>
      </c>
      <c r="P443" s="43">
        <v>7</v>
      </c>
      <c r="Q443" s="43">
        <v>0</v>
      </c>
      <c r="R443" s="43">
        <v>7</v>
      </c>
      <c r="S443" s="44">
        <v>5.8113999999999996E-3</v>
      </c>
      <c r="T443" s="44">
        <v>0</v>
      </c>
      <c r="U443" s="44">
        <v>5.8113999999999996E-3</v>
      </c>
      <c r="V443" s="44">
        <v>5.2289811000000002E-3</v>
      </c>
      <c r="W443" s="44">
        <v>-6.2747773199999999E-4</v>
      </c>
      <c r="X443" s="45">
        <v>4.6015033680000001E-3</v>
      </c>
      <c r="Y443" s="30">
        <f t="shared" si="12"/>
        <v>6.9023240752407529E-4</v>
      </c>
      <c r="Z443" s="30">
        <f t="shared" si="13"/>
        <v>3.911270960475925E-3</v>
      </c>
    </row>
    <row r="444" spans="1:26" ht="12.95" customHeight="1">
      <c r="A444" s="41" t="s">
        <v>69</v>
      </c>
      <c r="B444" s="41" t="s">
        <v>661</v>
      </c>
      <c r="C444" s="41" t="s">
        <v>76</v>
      </c>
      <c r="D444" s="41" t="s">
        <v>879</v>
      </c>
      <c r="E444" s="41" t="s">
        <v>808</v>
      </c>
      <c r="G444" s="41" t="s">
        <v>661</v>
      </c>
      <c r="J444" s="41" t="s">
        <v>809</v>
      </c>
      <c r="K444" s="41" t="s">
        <v>621</v>
      </c>
      <c r="L444" s="41" t="s">
        <v>810</v>
      </c>
      <c r="N444" s="41" t="s">
        <v>811</v>
      </c>
      <c r="O444" s="42">
        <v>0</v>
      </c>
      <c r="P444" s="43">
        <v>1</v>
      </c>
      <c r="Q444" s="43">
        <v>0</v>
      </c>
      <c r="R444" s="43">
        <v>1</v>
      </c>
      <c r="S444" s="44">
        <v>4.3400000000000001E-3</v>
      </c>
      <c r="T444" s="44">
        <v>0</v>
      </c>
      <c r="U444" s="44">
        <v>4.3400000000000001E-3</v>
      </c>
      <c r="V444" s="44">
        <v>3.9059999999999997E-3</v>
      </c>
      <c r="W444" s="44">
        <v>-4.6872E-4</v>
      </c>
      <c r="X444" s="45">
        <v>3.43728E-3</v>
      </c>
      <c r="Y444" s="30">
        <f t="shared" si="12"/>
        <v>5.1559715597155969E-4</v>
      </c>
      <c r="Z444" s="30">
        <f t="shared" si="13"/>
        <v>2.9216828440284401E-3</v>
      </c>
    </row>
    <row r="445" spans="1:26" ht="12.95" customHeight="1">
      <c r="A445" s="41" t="s">
        <v>69</v>
      </c>
      <c r="B445" s="41" t="s">
        <v>661</v>
      </c>
      <c r="C445" s="41" t="s">
        <v>76</v>
      </c>
      <c r="D445" s="41" t="s">
        <v>879</v>
      </c>
      <c r="E445" s="41" t="s">
        <v>808</v>
      </c>
      <c r="G445" s="41" t="s">
        <v>661</v>
      </c>
      <c r="J445" s="41" t="s">
        <v>809</v>
      </c>
      <c r="K445" s="41" t="s">
        <v>885</v>
      </c>
      <c r="L445" s="41" t="s">
        <v>810</v>
      </c>
      <c r="N445" s="41" t="s">
        <v>811</v>
      </c>
      <c r="O445" s="42">
        <v>0</v>
      </c>
      <c r="P445" s="43">
        <v>1</v>
      </c>
      <c r="Q445" s="43">
        <v>0</v>
      </c>
      <c r="R445" s="43">
        <v>1</v>
      </c>
      <c r="S445" s="44">
        <v>1.9600000000000004E-3</v>
      </c>
      <c r="T445" s="44">
        <v>0</v>
      </c>
      <c r="U445" s="44">
        <v>1.9600000000000004E-3</v>
      </c>
      <c r="V445" s="44">
        <v>1.7639999999999999E-3</v>
      </c>
      <c r="W445" s="44">
        <v>-2.1168000000000001E-4</v>
      </c>
      <c r="X445" s="45">
        <v>1.55232E-3</v>
      </c>
      <c r="Y445" s="30">
        <f t="shared" si="12"/>
        <v>2.3285032850328503E-4</v>
      </c>
      <c r="Z445" s="30">
        <f t="shared" si="13"/>
        <v>1.319469671496715E-3</v>
      </c>
    </row>
    <row r="446" spans="1:26" ht="12.95" customHeight="1">
      <c r="A446" s="41" t="s">
        <v>69</v>
      </c>
      <c r="B446" s="41" t="s">
        <v>661</v>
      </c>
      <c r="C446" s="41" t="s">
        <v>76</v>
      </c>
      <c r="D446" s="41" t="s">
        <v>879</v>
      </c>
      <c r="E446" s="41" t="s">
        <v>808</v>
      </c>
      <c r="G446" s="41" t="s">
        <v>661</v>
      </c>
      <c r="J446" s="41" t="s">
        <v>809</v>
      </c>
      <c r="K446" s="41" t="s">
        <v>263</v>
      </c>
      <c r="L446" s="41" t="s">
        <v>810</v>
      </c>
      <c r="N446" s="41" t="s">
        <v>811</v>
      </c>
      <c r="O446" s="42">
        <v>0</v>
      </c>
      <c r="P446" s="43">
        <v>4</v>
      </c>
      <c r="Q446" s="43">
        <v>0</v>
      </c>
      <c r="R446" s="43">
        <v>4</v>
      </c>
      <c r="S446" s="44">
        <v>1.4E-3</v>
      </c>
      <c r="T446" s="44">
        <v>0</v>
      </c>
      <c r="U446" s="44">
        <v>1.4E-3</v>
      </c>
      <c r="V446" s="44">
        <v>1.2600000000000001E-3</v>
      </c>
      <c r="W446" s="44">
        <v>-1.5119999999999999E-4</v>
      </c>
      <c r="X446" s="45">
        <v>1.1087999999999998E-3</v>
      </c>
      <c r="Y446" s="30">
        <f t="shared" si="12"/>
        <v>1.6632166321663215E-4</v>
      </c>
      <c r="Z446" s="30">
        <f t="shared" si="13"/>
        <v>9.4247833678336775E-4</v>
      </c>
    </row>
    <row r="447" spans="1:26" ht="12.95" customHeight="1">
      <c r="A447" s="41" t="s">
        <v>69</v>
      </c>
      <c r="B447" s="41" t="s">
        <v>661</v>
      </c>
      <c r="C447" s="41" t="s">
        <v>76</v>
      </c>
      <c r="D447" s="41" t="s">
        <v>879</v>
      </c>
      <c r="E447" s="41" t="s">
        <v>808</v>
      </c>
      <c r="G447" s="41" t="s">
        <v>661</v>
      </c>
      <c r="J447" s="41" t="s">
        <v>809</v>
      </c>
      <c r="K447" s="41" t="s">
        <v>281</v>
      </c>
      <c r="L447" s="41" t="s">
        <v>810</v>
      </c>
      <c r="N447" s="41" t="s">
        <v>811</v>
      </c>
      <c r="O447" s="42">
        <v>0</v>
      </c>
      <c r="P447" s="43">
        <v>2</v>
      </c>
      <c r="Q447" s="43">
        <v>0</v>
      </c>
      <c r="R447" s="43">
        <v>2</v>
      </c>
      <c r="S447" s="44">
        <v>1.204E-2</v>
      </c>
      <c r="T447" s="44">
        <v>0</v>
      </c>
      <c r="U447" s="44">
        <v>1.204E-2</v>
      </c>
      <c r="V447" s="44">
        <v>1.0836E-2</v>
      </c>
      <c r="W447" s="44">
        <v>-1.30032E-3</v>
      </c>
      <c r="X447" s="45">
        <v>9.5356799999999995E-3</v>
      </c>
      <c r="Y447" s="30">
        <f t="shared" si="12"/>
        <v>1.4303663036630365E-3</v>
      </c>
      <c r="Z447" s="30">
        <f t="shared" si="13"/>
        <v>8.1053136963369632E-3</v>
      </c>
    </row>
    <row r="448" spans="1:26" ht="12.95" customHeight="1">
      <c r="A448" s="41" t="s">
        <v>69</v>
      </c>
      <c r="B448" s="41" t="s">
        <v>661</v>
      </c>
      <c r="C448" s="41" t="s">
        <v>76</v>
      </c>
      <c r="D448" s="41" t="s">
        <v>879</v>
      </c>
      <c r="E448" s="41" t="s">
        <v>808</v>
      </c>
      <c r="G448" s="41" t="s">
        <v>661</v>
      </c>
      <c r="J448" s="41" t="s">
        <v>809</v>
      </c>
      <c r="K448" s="41" t="s">
        <v>885</v>
      </c>
      <c r="L448" s="41" t="s">
        <v>810</v>
      </c>
      <c r="N448" s="41" t="s">
        <v>811</v>
      </c>
      <c r="O448" s="42">
        <v>0</v>
      </c>
      <c r="P448" s="43">
        <v>4</v>
      </c>
      <c r="Q448" s="43">
        <v>0</v>
      </c>
      <c r="R448" s="43">
        <v>4</v>
      </c>
      <c r="S448" s="44">
        <v>1.1200000000000001E-3</v>
      </c>
      <c r="T448" s="44">
        <v>0</v>
      </c>
      <c r="U448" s="44">
        <v>1.1200000000000001E-3</v>
      </c>
      <c r="V448" s="44">
        <v>1.008E-3</v>
      </c>
      <c r="W448" s="44">
        <v>-1.2096000000000001E-4</v>
      </c>
      <c r="X448" s="45">
        <v>8.8704000000000007E-4</v>
      </c>
      <c r="Y448" s="30">
        <f t="shared" si="12"/>
        <v>1.3305733057330575E-4</v>
      </c>
      <c r="Z448" s="30">
        <f t="shared" si="13"/>
        <v>7.5398266942669435E-4</v>
      </c>
    </row>
    <row r="449" spans="1:26" ht="12.95" customHeight="1">
      <c r="A449" s="41" t="s">
        <v>69</v>
      </c>
      <c r="B449" s="41" t="s">
        <v>661</v>
      </c>
      <c r="C449" s="41" t="s">
        <v>76</v>
      </c>
      <c r="D449" s="41" t="s">
        <v>879</v>
      </c>
      <c r="E449" s="41" t="s">
        <v>808</v>
      </c>
      <c r="G449" s="41" t="s">
        <v>661</v>
      </c>
      <c r="J449" s="41" t="s">
        <v>809</v>
      </c>
      <c r="K449" s="41" t="s">
        <v>291</v>
      </c>
      <c r="L449" s="41" t="s">
        <v>810</v>
      </c>
      <c r="N449" s="41" t="s">
        <v>811</v>
      </c>
      <c r="O449" s="42">
        <v>0</v>
      </c>
      <c r="P449" s="43">
        <v>3</v>
      </c>
      <c r="Q449" s="43">
        <v>0</v>
      </c>
      <c r="R449" s="43">
        <v>3</v>
      </c>
      <c r="S449" s="44">
        <v>1.6520699999999999E-2</v>
      </c>
      <c r="T449" s="44">
        <v>0</v>
      </c>
      <c r="U449" s="44">
        <v>1.6520699999999999E-2</v>
      </c>
      <c r="V449" s="44">
        <v>1.48680063E-2</v>
      </c>
      <c r="W449" s="44">
        <v>-1.7841607559999999E-3</v>
      </c>
      <c r="X449" s="45">
        <v>1.3083845544E-2</v>
      </c>
      <c r="Y449" s="30">
        <f t="shared" si="12"/>
        <v>1.9625964575645757E-3</v>
      </c>
      <c r="Z449" s="30">
        <f t="shared" si="13"/>
        <v>1.1121249086435425E-2</v>
      </c>
    </row>
    <row r="450" spans="1:26" ht="12.95" customHeight="1">
      <c r="A450" s="41" t="s">
        <v>69</v>
      </c>
      <c r="B450" s="41" t="s">
        <v>661</v>
      </c>
      <c r="C450" s="41" t="s">
        <v>76</v>
      </c>
      <c r="D450" s="41" t="s">
        <v>879</v>
      </c>
      <c r="E450" s="41" t="s">
        <v>808</v>
      </c>
      <c r="G450" s="41" t="s">
        <v>661</v>
      </c>
      <c r="J450" s="41" t="s">
        <v>809</v>
      </c>
      <c r="K450" s="41" t="s">
        <v>138</v>
      </c>
      <c r="L450" s="41" t="s">
        <v>810</v>
      </c>
      <c r="N450" s="41" t="s">
        <v>811</v>
      </c>
      <c r="O450" s="42">
        <v>0</v>
      </c>
      <c r="P450" s="43">
        <v>12</v>
      </c>
      <c r="Q450" s="43">
        <v>0</v>
      </c>
      <c r="R450" s="43">
        <v>12</v>
      </c>
      <c r="S450" s="44">
        <v>6.1042799999999994E-2</v>
      </c>
      <c r="T450" s="44">
        <v>0</v>
      </c>
      <c r="U450" s="44">
        <v>6.1042799999999994E-2</v>
      </c>
      <c r="V450" s="44">
        <v>5.4936025200000002E-2</v>
      </c>
      <c r="W450" s="44">
        <v>-6.5923230239999997E-3</v>
      </c>
      <c r="X450" s="45">
        <v>4.8343702176000002E-2</v>
      </c>
      <c r="Y450" s="30">
        <f t="shared" ref="Y450:Y513" si="14">X450/6.6666</f>
        <v>7.2516278426784271E-3</v>
      </c>
      <c r="Z450" s="30">
        <f t="shared" ref="Z450:Z513" si="15">X450-Y450</f>
        <v>4.1092074333321571E-2</v>
      </c>
    </row>
    <row r="451" spans="1:26" ht="12.95" customHeight="1">
      <c r="A451" s="41" t="s">
        <v>69</v>
      </c>
      <c r="B451" s="41" t="s">
        <v>661</v>
      </c>
      <c r="C451" s="41" t="s">
        <v>76</v>
      </c>
      <c r="D451" s="41" t="s">
        <v>879</v>
      </c>
      <c r="E451" s="41" t="s">
        <v>808</v>
      </c>
      <c r="G451" s="41" t="s">
        <v>661</v>
      </c>
      <c r="J451" s="41" t="s">
        <v>809</v>
      </c>
      <c r="K451" s="41" t="s">
        <v>884</v>
      </c>
      <c r="L451" s="41" t="s">
        <v>810</v>
      </c>
      <c r="N451" s="41" t="s">
        <v>811</v>
      </c>
      <c r="O451" s="42">
        <v>0</v>
      </c>
      <c r="P451" s="43">
        <v>2</v>
      </c>
      <c r="Q451" s="43">
        <v>0</v>
      </c>
      <c r="R451" s="43">
        <v>2</v>
      </c>
      <c r="S451" s="44">
        <v>6.8600000000000006E-3</v>
      </c>
      <c r="T451" s="44">
        <v>0</v>
      </c>
      <c r="U451" s="44">
        <v>6.8600000000000006E-3</v>
      </c>
      <c r="V451" s="44">
        <v>6.1739999999999998E-3</v>
      </c>
      <c r="W451" s="44">
        <v>-7.4087999999999997E-4</v>
      </c>
      <c r="X451" s="45">
        <v>5.4331200000000005E-3</v>
      </c>
      <c r="Y451" s="30">
        <f t="shared" si="14"/>
        <v>8.1497614976149772E-4</v>
      </c>
      <c r="Z451" s="30">
        <f t="shared" si="15"/>
        <v>4.6181438502385028E-3</v>
      </c>
    </row>
    <row r="452" spans="1:26" ht="12.95" customHeight="1">
      <c r="A452" s="41" t="s">
        <v>69</v>
      </c>
      <c r="B452" s="41" t="s">
        <v>661</v>
      </c>
      <c r="C452" s="41" t="s">
        <v>76</v>
      </c>
      <c r="D452" s="41" t="s">
        <v>879</v>
      </c>
      <c r="E452" s="41" t="s">
        <v>808</v>
      </c>
      <c r="G452" s="41" t="s">
        <v>661</v>
      </c>
      <c r="J452" s="41" t="s">
        <v>809</v>
      </c>
      <c r="K452" s="41" t="s">
        <v>70</v>
      </c>
      <c r="L452" s="41" t="s">
        <v>810</v>
      </c>
      <c r="N452" s="41" t="s">
        <v>811</v>
      </c>
      <c r="O452" s="42">
        <v>0</v>
      </c>
      <c r="P452" s="43">
        <v>42</v>
      </c>
      <c r="Q452" s="43">
        <v>0</v>
      </c>
      <c r="R452" s="43">
        <v>42</v>
      </c>
      <c r="S452" s="44">
        <v>0.20230139999999999</v>
      </c>
      <c r="T452" s="44">
        <v>0</v>
      </c>
      <c r="U452" s="44">
        <v>0.20230139999999999</v>
      </c>
      <c r="V452" s="44">
        <v>0.18206993700000002</v>
      </c>
      <c r="W452" s="44">
        <v>-2.1848392439999999E-2</v>
      </c>
      <c r="X452" s="45">
        <v>0.16022154455999998</v>
      </c>
      <c r="Y452" s="30">
        <f t="shared" si="14"/>
        <v>2.4033472018720185E-2</v>
      </c>
      <c r="Z452" s="30">
        <f t="shared" si="15"/>
        <v>0.13618807254127979</v>
      </c>
    </row>
    <row r="453" spans="1:26" ht="12.95" customHeight="1">
      <c r="A453" s="41" t="s">
        <v>69</v>
      </c>
      <c r="B453" s="41" t="s">
        <v>661</v>
      </c>
      <c r="C453" s="41" t="s">
        <v>76</v>
      </c>
      <c r="D453" s="41" t="s">
        <v>879</v>
      </c>
      <c r="E453" s="41" t="s">
        <v>808</v>
      </c>
      <c r="G453" s="41" t="s">
        <v>661</v>
      </c>
      <c r="J453" s="41" t="s">
        <v>809</v>
      </c>
      <c r="K453" s="41" t="s">
        <v>830</v>
      </c>
      <c r="L453" s="41" t="s">
        <v>810</v>
      </c>
      <c r="N453" s="41" t="s">
        <v>811</v>
      </c>
      <c r="O453" s="42">
        <v>0</v>
      </c>
      <c r="P453" s="43">
        <v>3</v>
      </c>
      <c r="Q453" s="43">
        <v>0</v>
      </c>
      <c r="R453" s="43">
        <v>3</v>
      </c>
      <c r="S453" s="44">
        <v>6.929999999999999E-5</v>
      </c>
      <c r="T453" s="44">
        <v>0</v>
      </c>
      <c r="U453" s="44">
        <v>6.929999999999999E-5</v>
      </c>
      <c r="V453" s="44">
        <v>6.2999936999999994E-5</v>
      </c>
      <c r="W453" s="44">
        <v>-7.5599924400000001E-6</v>
      </c>
      <c r="X453" s="45">
        <v>5.5439944560000002E-5</v>
      </c>
      <c r="Y453" s="30">
        <f t="shared" si="14"/>
        <v>8.3160748447484473E-6</v>
      </c>
      <c r="Z453" s="30">
        <f t="shared" si="15"/>
        <v>4.7123869715251554E-5</v>
      </c>
    </row>
    <row r="454" spans="1:26" ht="12.95" customHeight="1">
      <c r="A454" s="41" t="s">
        <v>69</v>
      </c>
      <c r="B454" s="41" t="s">
        <v>661</v>
      </c>
      <c r="C454" s="41" t="s">
        <v>76</v>
      </c>
      <c r="D454" s="41" t="s">
        <v>879</v>
      </c>
      <c r="E454" s="41" t="s">
        <v>808</v>
      </c>
      <c r="G454" s="41" t="s">
        <v>661</v>
      </c>
      <c r="J454" s="41" t="s">
        <v>809</v>
      </c>
      <c r="K454" s="41" t="s">
        <v>819</v>
      </c>
      <c r="L454" s="41" t="s">
        <v>810</v>
      </c>
      <c r="N454" s="41" t="s">
        <v>811</v>
      </c>
      <c r="O454" s="42">
        <v>0</v>
      </c>
      <c r="P454" s="43">
        <v>4</v>
      </c>
      <c r="Q454" s="43">
        <v>0</v>
      </c>
      <c r="R454" s="43">
        <v>4</v>
      </c>
      <c r="S454" s="44">
        <v>3.6400000000000004E-3</v>
      </c>
      <c r="T454" s="44">
        <v>0</v>
      </c>
      <c r="U454" s="44">
        <v>3.6400000000000004E-3</v>
      </c>
      <c r="V454" s="44">
        <v>3.2759999999999998E-3</v>
      </c>
      <c r="W454" s="44">
        <v>-3.9312E-4</v>
      </c>
      <c r="X454" s="45">
        <v>2.88288E-3</v>
      </c>
      <c r="Y454" s="30">
        <f t="shared" si="14"/>
        <v>4.3243632436324364E-4</v>
      </c>
      <c r="Z454" s="30">
        <f t="shared" si="15"/>
        <v>2.4504436756367562E-3</v>
      </c>
    </row>
    <row r="455" spans="1:26" ht="12.95" customHeight="1">
      <c r="A455" s="41" t="s">
        <v>69</v>
      </c>
      <c r="B455" s="41" t="s">
        <v>661</v>
      </c>
      <c r="C455" s="41" t="s">
        <v>76</v>
      </c>
      <c r="D455" s="41" t="s">
        <v>879</v>
      </c>
      <c r="E455" s="41" t="s">
        <v>808</v>
      </c>
      <c r="G455" s="41" t="s">
        <v>661</v>
      </c>
      <c r="J455" s="41" t="s">
        <v>809</v>
      </c>
      <c r="K455" s="41" t="s">
        <v>120</v>
      </c>
      <c r="L455" s="41" t="s">
        <v>810</v>
      </c>
      <c r="N455" s="41" t="s">
        <v>811</v>
      </c>
      <c r="O455" s="42">
        <v>0</v>
      </c>
      <c r="P455" s="43">
        <v>1</v>
      </c>
      <c r="Q455" s="43">
        <v>0</v>
      </c>
      <c r="R455" s="43">
        <v>1</v>
      </c>
      <c r="S455" s="44">
        <v>3.5000000000000005E-4</v>
      </c>
      <c r="T455" s="44">
        <v>0</v>
      </c>
      <c r="U455" s="44">
        <v>3.5000000000000005E-4</v>
      </c>
      <c r="V455" s="44">
        <v>3.1499999999999996E-4</v>
      </c>
      <c r="W455" s="44">
        <v>-3.7799999999999997E-5</v>
      </c>
      <c r="X455" s="45">
        <v>2.7719999999999996E-4</v>
      </c>
      <c r="Y455" s="30">
        <f t="shared" si="14"/>
        <v>4.1580415804158037E-5</v>
      </c>
      <c r="Z455" s="30">
        <f t="shared" si="15"/>
        <v>2.3561958419584194E-4</v>
      </c>
    </row>
    <row r="456" spans="1:26" ht="12.95" customHeight="1">
      <c r="A456" s="41" t="s">
        <v>69</v>
      </c>
      <c r="B456" s="41" t="s">
        <v>661</v>
      </c>
      <c r="C456" s="41" t="s">
        <v>76</v>
      </c>
      <c r="D456" s="41" t="s">
        <v>879</v>
      </c>
      <c r="E456" s="41" t="s">
        <v>808</v>
      </c>
      <c r="G456" s="41" t="s">
        <v>661</v>
      </c>
      <c r="J456" s="41" t="s">
        <v>809</v>
      </c>
      <c r="K456" s="41" t="s">
        <v>138</v>
      </c>
      <c r="L456" s="41" t="s">
        <v>810</v>
      </c>
      <c r="N456" s="41" t="s">
        <v>811</v>
      </c>
      <c r="O456" s="42">
        <v>0</v>
      </c>
      <c r="P456" s="43">
        <v>1</v>
      </c>
      <c r="Q456" s="43">
        <v>0</v>
      </c>
      <c r="R456" s="43">
        <v>1</v>
      </c>
      <c r="S456" s="44">
        <v>4.3400000000000001E-3</v>
      </c>
      <c r="T456" s="44">
        <v>0</v>
      </c>
      <c r="U456" s="44">
        <v>4.3400000000000001E-3</v>
      </c>
      <c r="V456" s="44">
        <v>3.9059999999999997E-3</v>
      </c>
      <c r="W456" s="44">
        <v>-4.6872E-4</v>
      </c>
      <c r="X456" s="45">
        <v>3.43728E-3</v>
      </c>
      <c r="Y456" s="30">
        <f t="shared" si="14"/>
        <v>5.1559715597155969E-4</v>
      </c>
      <c r="Z456" s="30">
        <f t="shared" si="15"/>
        <v>2.9216828440284401E-3</v>
      </c>
    </row>
    <row r="457" spans="1:26" ht="12.95" customHeight="1">
      <c r="A457" s="41" t="s">
        <v>69</v>
      </c>
      <c r="B457" s="41" t="s">
        <v>661</v>
      </c>
      <c r="C457" s="41" t="s">
        <v>76</v>
      </c>
      <c r="D457" s="41" t="s">
        <v>879</v>
      </c>
      <c r="E457" s="41" t="s">
        <v>808</v>
      </c>
      <c r="G457" s="41" t="s">
        <v>661</v>
      </c>
      <c r="J457" s="41" t="s">
        <v>809</v>
      </c>
      <c r="K457" s="41" t="s">
        <v>819</v>
      </c>
      <c r="L457" s="41" t="s">
        <v>810</v>
      </c>
      <c r="N457" s="41" t="s">
        <v>811</v>
      </c>
      <c r="O457" s="42">
        <v>0</v>
      </c>
      <c r="P457" s="43">
        <v>27</v>
      </c>
      <c r="Q457" s="43">
        <v>0</v>
      </c>
      <c r="R457" s="43">
        <v>27</v>
      </c>
      <c r="S457" s="44">
        <v>2.5892999999999997E-3</v>
      </c>
      <c r="T457" s="44">
        <v>0</v>
      </c>
      <c r="U457" s="44">
        <v>2.5892999999999997E-3</v>
      </c>
      <c r="V457" s="44">
        <v>2.3309993699999997E-3</v>
      </c>
      <c r="W457" s="44">
        <v>-2.7971992440000001E-4</v>
      </c>
      <c r="X457" s="45">
        <v>2.0512794456000001E-3</v>
      </c>
      <c r="Y457" s="30">
        <f t="shared" si="14"/>
        <v>3.0769499378993794E-4</v>
      </c>
      <c r="Z457" s="30">
        <f t="shared" si="15"/>
        <v>1.7435844518100621E-3</v>
      </c>
    </row>
    <row r="458" spans="1:26" ht="12.95" customHeight="1">
      <c r="A458" s="41" t="s">
        <v>69</v>
      </c>
      <c r="B458" s="41" t="s">
        <v>661</v>
      </c>
      <c r="C458" s="41" t="s">
        <v>76</v>
      </c>
      <c r="D458" s="41" t="s">
        <v>879</v>
      </c>
      <c r="E458" s="41" t="s">
        <v>808</v>
      </c>
      <c r="G458" s="41" t="s">
        <v>661</v>
      </c>
      <c r="J458" s="41" t="s">
        <v>809</v>
      </c>
      <c r="K458" s="41" t="s">
        <v>70</v>
      </c>
      <c r="L458" s="41" t="s">
        <v>810</v>
      </c>
      <c r="N458" s="41" t="s">
        <v>811</v>
      </c>
      <c r="O458" s="42">
        <v>0</v>
      </c>
      <c r="P458" s="43">
        <v>3</v>
      </c>
      <c r="Q458" s="43">
        <v>0</v>
      </c>
      <c r="R458" s="43">
        <v>3</v>
      </c>
      <c r="S458" s="44">
        <v>8.4692999999999991E-3</v>
      </c>
      <c r="T458" s="44">
        <v>0</v>
      </c>
      <c r="U458" s="44">
        <v>8.4692999999999991E-3</v>
      </c>
      <c r="V458" s="44">
        <v>7.6229937000000005E-3</v>
      </c>
      <c r="W458" s="44">
        <v>-9.1475924400000002E-4</v>
      </c>
      <c r="X458" s="45">
        <v>6.7082344559999995E-3</v>
      </c>
      <c r="Y458" s="30">
        <f t="shared" si="14"/>
        <v>1.0062452308523084E-3</v>
      </c>
      <c r="Z458" s="30">
        <f t="shared" si="15"/>
        <v>5.7019892251476915E-3</v>
      </c>
    </row>
    <row r="459" spans="1:26" ht="12.95" customHeight="1">
      <c r="A459" s="41" t="s">
        <v>69</v>
      </c>
      <c r="B459" s="41" t="s">
        <v>661</v>
      </c>
      <c r="C459" s="41" t="s">
        <v>76</v>
      </c>
      <c r="D459" s="41" t="s">
        <v>879</v>
      </c>
      <c r="E459" s="41" t="s">
        <v>808</v>
      </c>
      <c r="G459" s="41" t="s">
        <v>661</v>
      </c>
      <c r="J459" s="41" t="s">
        <v>809</v>
      </c>
      <c r="K459" s="41" t="s">
        <v>291</v>
      </c>
      <c r="L459" s="41" t="s">
        <v>810</v>
      </c>
      <c r="N459" s="41" t="s">
        <v>811</v>
      </c>
      <c r="O459" s="42">
        <v>0</v>
      </c>
      <c r="P459" s="43">
        <v>1</v>
      </c>
      <c r="Q459" s="43">
        <v>0</v>
      </c>
      <c r="R459" s="43">
        <v>1</v>
      </c>
      <c r="S459" s="44">
        <v>2.9400000000000003E-3</v>
      </c>
      <c r="T459" s="44">
        <v>0</v>
      </c>
      <c r="U459" s="44">
        <v>2.9400000000000003E-3</v>
      </c>
      <c r="V459" s="44">
        <v>2.6459999999999999E-3</v>
      </c>
      <c r="W459" s="44">
        <v>-3.1752000000000001E-4</v>
      </c>
      <c r="X459" s="45">
        <v>2.32848E-3</v>
      </c>
      <c r="Y459" s="30">
        <f t="shared" si="14"/>
        <v>3.4927549275492754E-4</v>
      </c>
      <c r="Z459" s="30">
        <f t="shared" si="15"/>
        <v>1.9792045072450724E-3</v>
      </c>
    </row>
    <row r="460" spans="1:26" ht="12.95" customHeight="1">
      <c r="A460" s="41" t="s">
        <v>69</v>
      </c>
      <c r="B460" s="41" t="s">
        <v>661</v>
      </c>
      <c r="C460" s="41" t="s">
        <v>76</v>
      </c>
      <c r="D460" s="41" t="s">
        <v>879</v>
      </c>
      <c r="E460" s="41" t="s">
        <v>808</v>
      </c>
      <c r="G460" s="41" t="s">
        <v>661</v>
      </c>
      <c r="J460" s="41" t="s">
        <v>809</v>
      </c>
      <c r="K460" s="41" t="s">
        <v>621</v>
      </c>
      <c r="L460" s="41" t="s">
        <v>810</v>
      </c>
      <c r="N460" s="41" t="s">
        <v>811</v>
      </c>
      <c r="O460" s="42">
        <v>0</v>
      </c>
      <c r="P460" s="43">
        <v>1</v>
      </c>
      <c r="Q460" s="43">
        <v>0</v>
      </c>
      <c r="R460" s="43">
        <v>1</v>
      </c>
      <c r="S460" s="44">
        <v>3.3600000000000001E-3</v>
      </c>
      <c r="T460" s="44">
        <v>0</v>
      </c>
      <c r="U460" s="44">
        <v>3.3600000000000001E-3</v>
      </c>
      <c r="V460" s="44">
        <v>3.0239999999999998E-3</v>
      </c>
      <c r="W460" s="44">
        <v>-3.6288E-4</v>
      </c>
      <c r="X460" s="45">
        <v>2.6611199999999999E-3</v>
      </c>
      <c r="Y460" s="30">
        <f t="shared" si="14"/>
        <v>3.9917199171991721E-4</v>
      </c>
      <c r="Z460" s="30">
        <f t="shared" si="15"/>
        <v>2.2619480082800825E-3</v>
      </c>
    </row>
    <row r="461" spans="1:26" ht="12.95" customHeight="1">
      <c r="A461" s="41" t="s">
        <v>69</v>
      </c>
      <c r="B461" s="41" t="s">
        <v>661</v>
      </c>
      <c r="C461" s="41" t="s">
        <v>76</v>
      </c>
      <c r="D461" s="41" t="s">
        <v>879</v>
      </c>
      <c r="E461" s="41" t="s">
        <v>808</v>
      </c>
      <c r="G461" s="41" t="s">
        <v>661</v>
      </c>
      <c r="J461" s="41" t="s">
        <v>809</v>
      </c>
      <c r="K461" s="41" t="s">
        <v>64</v>
      </c>
      <c r="L461" s="41" t="s">
        <v>810</v>
      </c>
      <c r="N461" s="41" t="s">
        <v>811</v>
      </c>
      <c r="O461" s="42">
        <v>0</v>
      </c>
      <c r="P461" s="43">
        <v>16</v>
      </c>
      <c r="Q461" s="43">
        <v>0</v>
      </c>
      <c r="R461" s="43">
        <v>16</v>
      </c>
      <c r="S461" s="44">
        <v>1.83456E-2</v>
      </c>
      <c r="T461" s="44">
        <v>0</v>
      </c>
      <c r="U461" s="44">
        <v>1.83456E-2</v>
      </c>
      <c r="V461" s="44">
        <v>1.6506E-2</v>
      </c>
      <c r="W461" s="44">
        <v>-1.9807200000000001E-3</v>
      </c>
      <c r="X461" s="45">
        <v>1.452528E-2</v>
      </c>
      <c r="Y461" s="30">
        <f t="shared" si="14"/>
        <v>2.1788137881378813E-3</v>
      </c>
      <c r="Z461" s="30">
        <f t="shared" si="15"/>
        <v>1.2346466211862119E-2</v>
      </c>
    </row>
    <row r="462" spans="1:26" ht="12.95" customHeight="1">
      <c r="A462" s="41" t="s">
        <v>69</v>
      </c>
      <c r="B462" s="41" t="s">
        <v>661</v>
      </c>
      <c r="C462" s="41" t="s">
        <v>76</v>
      </c>
      <c r="D462" s="41" t="s">
        <v>879</v>
      </c>
      <c r="E462" s="41" t="s">
        <v>808</v>
      </c>
      <c r="G462" s="41" t="s">
        <v>661</v>
      </c>
      <c r="J462" s="41" t="s">
        <v>809</v>
      </c>
      <c r="K462" s="41" t="s">
        <v>819</v>
      </c>
      <c r="L462" s="41" t="s">
        <v>810</v>
      </c>
      <c r="N462" s="41" t="s">
        <v>811</v>
      </c>
      <c r="O462" s="42">
        <v>0</v>
      </c>
      <c r="P462" s="43">
        <v>11</v>
      </c>
      <c r="Q462" s="43">
        <v>0</v>
      </c>
      <c r="R462" s="43">
        <v>11</v>
      </c>
      <c r="S462" s="44">
        <v>2.2892099999999999E-2</v>
      </c>
      <c r="T462" s="44">
        <v>0</v>
      </c>
      <c r="U462" s="44">
        <v>2.2892099999999999E-2</v>
      </c>
      <c r="V462" s="44">
        <v>2.06010189E-2</v>
      </c>
      <c r="W462" s="44">
        <v>-2.472122268E-3</v>
      </c>
      <c r="X462" s="45">
        <v>1.8128896631999999E-2</v>
      </c>
      <c r="Y462" s="30">
        <f t="shared" si="14"/>
        <v>2.7193616884168843E-3</v>
      </c>
      <c r="Z462" s="30">
        <f t="shared" si="15"/>
        <v>1.5409534943583115E-2</v>
      </c>
    </row>
    <row r="463" spans="1:26" ht="12.95" customHeight="1">
      <c r="A463" s="41" t="s">
        <v>69</v>
      </c>
      <c r="B463" s="41" t="s">
        <v>661</v>
      </c>
      <c r="C463" s="41" t="s">
        <v>76</v>
      </c>
      <c r="D463" s="41" t="s">
        <v>879</v>
      </c>
      <c r="E463" s="41" t="s">
        <v>808</v>
      </c>
      <c r="G463" s="41" t="s">
        <v>661</v>
      </c>
      <c r="J463" s="41" t="s">
        <v>809</v>
      </c>
      <c r="K463" s="41" t="s">
        <v>74</v>
      </c>
      <c r="L463" s="41" t="s">
        <v>810</v>
      </c>
      <c r="N463" s="41" t="s">
        <v>811</v>
      </c>
      <c r="O463" s="42">
        <v>0</v>
      </c>
      <c r="P463" s="43">
        <v>1</v>
      </c>
      <c r="Q463" s="43">
        <v>0</v>
      </c>
      <c r="R463" s="43">
        <v>1</v>
      </c>
      <c r="S463" s="44">
        <v>4.8300000000000001E-3</v>
      </c>
      <c r="T463" s="44">
        <v>0</v>
      </c>
      <c r="U463" s="44">
        <v>4.8300000000000001E-3</v>
      </c>
      <c r="V463" s="44">
        <v>4.3470000000000002E-3</v>
      </c>
      <c r="W463" s="44">
        <v>-5.2163999999999997E-4</v>
      </c>
      <c r="X463" s="45">
        <v>3.8253599999999999E-3</v>
      </c>
      <c r="Y463" s="30">
        <f t="shared" si="14"/>
        <v>5.7380973809738095E-4</v>
      </c>
      <c r="Z463" s="30">
        <f t="shared" si="15"/>
        <v>3.2515502619026191E-3</v>
      </c>
    </row>
    <row r="464" spans="1:26" ht="12.95" customHeight="1">
      <c r="A464" s="41" t="s">
        <v>69</v>
      </c>
      <c r="B464" s="41" t="s">
        <v>661</v>
      </c>
      <c r="C464" s="41" t="s">
        <v>76</v>
      </c>
      <c r="D464" s="41" t="s">
        <v>879</v>
      </c>
      <c r="E464" s="41" t="s">
        <v>808</v>
      </c>
      <c r="G464" s="41" t="s">
        <v>661</v>
      </c>
      <c r="J464" s="41" t="s">
        <v>809</v>
      </c>
      <c r="K464" s="41" t="s">
        <v>70</v>
      </c>
      <c r="L464" s="41" t="s">
        <v>810</v>
      </c>
      <c r="N464" s="41" t="s">
        <v>811</v>
      </c>
      <c r="O464" s="42">
        <v>0</v>
      </c>
      <c r="P464" s="43">
        <v>12</v>
      </c>
      <c r="Q464" s="43">
        <v>0</v>
      </c>
      <c r="R464" s="43">
        <v>12</v>
      </c>
      <c r="S464" s="44">
        <v>1.0500000000000001E-2</v>
      </c>
      <c r="T464" s="44">
        <v>0</v>
      </c>
      <c r="U464" s="44">
        <v>1.0500000000000001E-2</v>
      </c>
      <c r="V464" s="44">
        <v>9.4500000000000001E-3</v>
      </c>
      <c r="W464" s="44">
        <v>-1.134E-3</v>
      </c>
      <c r="X464" s="45">
        <v>8.3160000000000005E-3</v>
      </c>
      <c r="Y464" s="30">
        <f t="shared" si="14"/>
        <v>1.2474124741247412E-3</v>
      </c>
      <c r="Z464" s="30">
        <f t="shared" si="15"/>
        <v>7.0685875258752594E-3</v>
      </c>
    </row>
    <row r="465" spans="1:26" ht="12.95" customHeight="1">
      <c r="A465" s="41" t="s">
        <v>69</v>
      </c>
      <c r="B465" s="41" t="s">
        <v>661</v>
      </c>
      <c r="C465" s="41" t="s">
        <v>76</v>
      </c>
      <c r="D465" s="41" t="s">
        <v>879</v>
      </c>
      <c r="E465" s="41" t="s">
        <v>808</v>
      </c>
      <c r="G465" s="41" t="s">
        <v>661</v>
      </c>
      <c r="J465" s="41" t="s">
        <v>809</v>
      </c>
      <c r="K465" s="41" t="s">
        <v>137</v>
      </c>
      <c r="L465" s="41" t="s">
        <v>810</v>
      </c>
      <c r="N465" s="41" t="s">
        <v>811</v>
      </c>
      <c r="O465" s="42">
        <v>0</v>
      </c>
      <c r="P465" s="43">
        <v>1</v>
      </c>
      <c r="Q465" s="43">
        <v>0</v>
      </c>
      <c r="R465" s="43">
        <v>1</v>
      </c>
      <c r="S465" s="44">
        <v>4.7600000000000003E-3</v>
      </c>
      <c r="T465" s="44">
        <v>0</v>
      </c>
      <c r="U465" s="44">
        <v>4.7600000000000003E-3</v>
      </c>
      <c r="V465" s="44">
        <v>4.2839999999999996E-3</v>
      </c>
      <c r="W465" s="44">
        <v>-5.1407999999999998E-4</v>
      </c>
      <c r="X465" s="45">
        <v>3.76992E-3</v>
      </c>
      <c r="Y465" s="30">
        <f t="shared" si="14"/>
        <v>5.6549365493654936E-4</v>
      </c>
      <c r="Z465" s="30">
        <f t="shared" si="15"/>
        <v>3.2044263450634507E-3</v>
      </c>
    </row>
    <row r="466" spans="1:26" ht="12.95" customHeight="1">
      <c r="A466" s="41" t="s">
        <v>69</v>
      </c>
      <c r="B466" s="41" t="s">
        <v>661</v>
      </c>
      <c r="C466" s="41" t="s">
        <v>76</v>
      </c>
      <c r="D466" s="41" t="s">
        <v>879</v>
      </c>
      <c r="E466" s="41" t="s">
        <v>808</v>
      </c>
      <c r="G466" s="41" t="s">
        <v>661</v>
      </c>
      <c r="J466" s="41" t="s">
        <v>809</v>
      </c>
      <c r="K466" s="41" t="s">
        <v>64</v>
      </c>
      <c r="L466" s="41" t="s">
        <v>810</v>
      </c>
      <c r="N466" s="41" t="s">
        <v>811</v>
      </c>
      <c r="O466" s="42">
        <v>0</v>
      </c>
      <c r="P466" s="43">
        <v>26</v>
      </c>
      <c r="Q466" s="43">
        <v>0</v>
      </c>
      <c r="R466" s="43">
        <v>26</v>
      </c>
      <c r="S466" s="44">
        <v>0.1978886</v>
      </c>
      <c r="T466" s="44">
        <v>0</v>
      </c>
      <c r="U466" s="44">
        <v>0.1978886</v>
      </c>
      <c r="V466" s="44">
        <v>0.178101378</v>
      </c>
      <c r="W466" s="44">
        <v>-2.1372165359999997E-2</v>
      </c>
      <c r="X466" s="45">
        <v>0.15672921264</v>
      </c>
      <c r="Y466" s="30">
        <f t="shared" si="14"/>
        <v>2.3509616992169923E-2</v>
      </c>
      <c r="Z466" s="30">
        <f t="shared" si="15"/>
        <v>0.13321959564783009</v>
      </c>
    </row>
    <row r="467" spans="1:26" ht="12.95" customHeight="1">
      <c r="A467" s="41" t="s">
        <v>69</v>
      </c>
      <c r="B467" s="41" t="s">
        <v>661</v>
      </c>
      <c r="C467" s="41" t="s">
        <v>76</v>
      </c>
      <c r="D467" s="41" t="s">
        <v>879</v>
      </c>
      <c r="E467" s="41" t="s">
        <v>808</v>
      </c>
      <c r="G467" s="41" t="s">
        <v>661</v>
      </c>
      <c r="J467" s="41" t="s">
        <v>809</v>
      </c>
      <c r="K467" s="41" t="s">
        <v>150</v>
      </c>
      <c r="L467" s="41" t="s">
        <v>810</v>
      </c>
      <c r="N467" s="41" t="s">
        <v>811</v>
      </c>
      <c r="O467" s="42">
        <v>0</v>
      </c>
      <c r="P467" s="43">
        <v>1</v>
      </c>
      <c r="Q467" s="43">
        <v>0</v>
      </c>
      <c r="R467" s="43">
        <v>1</v>
      </c>
      <c r="S467" s="44">
        <v>2.1000000000000001E-4</v>
      </c>
      <c r="T467" s="44">
        <v>0</v>
      </c>
      <c r="U467" s="44">
        <v>2.1000000000000001E-4</v>
      </c>
      <c r="V467" s="44">
        <v>1.8899999999999999E-4</v>
      </c>
      <c r="W467" s="44">
        <v>-2.268E-5</v>
      </c>
      <c r="X467" s="45">
        <v>1.6631999999999999E-4</v>
      </c>
      <c r="Y467" s="30">
        <f t="shared" si="14"/>
        <v>2.4948249482494826E-5</v>
      </c>
      <c r="Z467" s="30">
        <f t="shared" si="15"/>
        <v>1.4137175051750516E-4</v>
      </c>
    </row>
    <row r="468" spans="1:26" ht="12.95" customHeight="1">
      <c r="A468" s="41" t="s">
        <v>69</v>
      </c>
      <c r="B468" s="41" t="s">
        <v>661</v>
      </c>
      <c r="C468" s="41" t="s">
        <v>76</v>
      </c>
      <c r="D468" s="41" t="s">
        <v>879</v>
      </c>
      <c r="E468" s="41" t="s">
        <v>808</v>
      </c>
      <c r="G468" s="41" t="s">
        <v>661</v>
      </c>
      <c r="J468" s="41" t="s">
        <v>809</v>
      </c>
      <c r="K468" s="41" t="s">
        <v>263</v>
      </c>
      <c r="L468" s="41" t="s">
        <v>810</v>
      </c>
      <c r="N468" s="41" t="s">
        <v>811</v>
      </c>
      <c r="O468" s="42">
        <v>0</v>
      </c>
      <c r="P468" s="43">
        <v>11</v>
      </c>
      <c r="Q468" s="43">
        <v>0</v>
      </c>
      <c r="R468" s="43">
        <v>11</v>
      </c>
      <c r="S468" s="44">
        <v>6.601209999999999E-2</v>
      </c>
      <c r="T468" s="44">
        <v>0</v>
      </c>
      <c r="U468" s="44">
        <v>6.601209999999999E-2</v>
      </c>
      <c r="V468" s="44">
        <v>5.9409018899999999E-2</v>
      </c>
      <c r="W468" s="44">
        <v>-7.1290822679999999E-3</v>
      </c>
      <c r="X468" s="45">
        <v>5.2279936632E-2</v>
      </c>
      <c r="Y468" s="30">
        <f t="shared" si="14"/>
        <v>7.8420689154891556E-3</v>
      </c>
      <c r="Z468" s="30">
        <f t="shared" si="15"/>
        <v>4.4437867716510843E-2</v>
      </c>
    </row>
    <row r="469" spans="1:26" ht="12.95" customHeight="1">
      <c r="A469" s="41" t="s">
        <v>69</v>
      </c>
      <c r="B469" s="41" t="s">
        <v>661</v>
      </c>
      <c r="C469" s="41" t="s">
        <v>76</v>
      </c>
      <c r="D469" s="41" t="s">
        <v>879</v>
      </c>
      <c r="E469" s="41" t="s">
        <v>808</v>
      </c>
      <c r="G469" s="41" t="s">
        <v>661</v>
      </c>
      <c r="J469" s="41" t="s">
        <v>809</v>
      </c>
      <c r="K469" s="41" t="s">
        <v>291</v>
      </c>
      <c r="L469" s="41" t="s">
        <v>810</v>
      </c>
      <c r="N469" s="41" t="s">
        <v>811</v>
      </c>
      <c r="O469" s="42">
        <v>0</v>
      </c>
      <c r="P469" s="43">
        <v>1</v>
      </c>
      <c r="Q469" s="43">
        <v>0</v>
      </c>
      <c r="R469" s="43">
        <v>1</v>
      </c>
      <c r="S469" s="44">
        <v>6.3E-3</v>
      </c>
      <c r="T469" s="44">
        <v>0</v>
      </c>
      <c r="U469" s="44">
        <v>6.3E-3</v>
      </c>
      <c r="V469" s="44">
        <v>5.6700000000000006E-3</v>
      </c>
      <c r="W469" s="44">
        <v>-6.8039999999999995E-4</v>
      </c>
      <c r="X469" s="45">
        <v>4.9895999999999994E-3</v>
      </c>
      <c r="Y469" s="30">
        <f t="shared" si="14"/>
        <v>7.4844748447484464E-4</v>
      </c>
      <c r="Z469" s="30">
        <f t="shared" si="15"/>
        <v>4.2411525155251545E-3</v>
      </c>
    </row>
    <row r="470" spans="1:26" ht="12.95" customHeight="1">
      <c r="A470" s="41" t="s">
        <v>69</v>
      </c>
      <c r="B470" s="41" t="s">
        <v>661</v>
      </c>
      <c r="C470" s="41" t="s">
        <v>76</v>
      </c>
      <c r="D470" s="41" t="s">
        <v>879</v>
      </c>
      <c r="E470" s="41" t="s">
        <v>808</v>
      </c>
      <c r="G470" s="41" t="s">
        <v>661</v>
      </c>
      <c r="J470" s="41" t="s">
        <v>809</v>
      </c>
      <c r="K470" s="41" t="s">
        <v>150</v>
      </c>
      <c r="L470" s="41" t="s">
        <v>810</v>
      </c>
      <c r="N470" s="41" t="s">
        <v>811</v>
      </c>
      <c r="O470" s="42">
        <v>0</v>
      </c>
      <c r="P470" s="43">
        <v>1</v>
      </c>
      <c r="Q470" s="43">
        <v>0</v>
      </c>
      <c r="R470" s="43">
        <v>1</v>
      </c>
      <c r="S470" s="44">
        <v>8.4000000000000012E-3</v>
      </c>
      <c r="T470" s="44">
        <v>0</v>
      </c>
      <c r="U470" s="44">
        <v>8.4000000000000012E-3</v>
      </c>
      <c r="V470" s="44">
        <v>7.5600000000000007E-3</v>
      </c>
      <c r="W470" s="44">
        <v>-9.0719999999999993E-4</v>
      </c>
      <c r="X470" s="45">
        <v>6.6527999999999995E-3</v>
      </c>
      <c r="Y470" s="30">
        <f t="shared" si="14"/>
        <v>9.97929979299793E-4</v>
      </c>
      <c r="Z470" s="30">
        <f t="shared" si="15"/>
        <v>5.6548700207002065E-3</v>
      </c>
    </row>
    <row r="471" spans="1:26" ht="12.95" customHeight="1">
      <c r="A471" s="41" t="s">
        <v>69</v>
      </c>
      <c r="B471" s="41" t="s">
        <v>667</v>
      </c>
      <c r="C471" s="41" t="s">
        <v>76</v>
      </c>
      <c r="D471" s="41" t="s">
        <v>890</v>
      </c>
      <c r="E471" s="41" t="s">
        <v>808</v>
      </c>
      <c r="G471" s="41" t="s">
        <v>667</v>
      </c>
      <c r="J471" s="41" t="s">
        <v>826</v>
      </c>
      <c r="K471" s="41" t="s">
        <v>121</v>
      </c>
      <c r="L471" s="41" t="s">
        <v>810</v>
      </c>
      <c r="M471" s="41" t="s">
        <v>873</v>
      </c>
      <c r="N471" s="41" t="s">
        <v>811</v>
      </c>
      <c r="O471" s="42">
        <v>0</v>
      </c>
      <c r="P471" s="43">
        <v>5</v>
      </c>
      <c r="Q471" s="43">
        <v>0</v>
      </c>
      <c r="R471" s="43">
        <v>5</v>
      </c>
      <c r="S471" s="44">
        <v>2.9890000000000003E-2</v>
      </c>
      <c r="T471" s="44">
        <v>0</v>
      </c>
      <c r="U471" s="44">
        <v>2.9890000000000003E-2</v>
      </c>
      <c r="V471" s="44">
        <v>2.6900999999999998E-2</v>
      </c>
      <c r="W471" s="44">
        <v>-3.2281200000000001E-3</v>
      </c>
      <c r="X471" s="45">
        <v>2.367288E-2</v>
      </c>
      <c r="Y471" s="30">
        <f t="shared" si="14"/>
        <v>3.5509675096750968E-3</v>
      </c>
      <c r="Z471" s="30">
        <f t="shared" si="15"/>
        <v>2.0121912490324904E-2</v>
      </c>
    </row>
    <row r="472" spans="1:26" ht="12.95" customHeight="1">
      <c r="A472" s="41" t="s">
        <v>69</v>
      </c>
      <c r="B472" s="41" t="s">
        <v>671</v>
      </c>
      <c r="C472" s="41" t="s">
        <v>76</v>
      </c>
      <c r="D472" s="41" t="s">
        <v>883</v>
      </c>
      <c r="E472" s="41" t="s">
        <v>808</v>
      </c>
      <c r="G472" s="41" t="s">
        <v>671</v>
      </c>
      <c r="J472" s="41" t="s">
        <v>826</v>
      </c>
      <c r="K472" s="41" t="s">
        <v>138</v>
      </c>
      <c r="L472" s="41" t="s">
        <v>810</v>
      </c>
      <c r="M472" s="41" t="s">
        <v>829</v>
      </c>
      <c r="N472" s="41" t="s">
        <v>811</v>
      </c>
      <c r="O472" s="42">
        <v>0</v>
      </c>
      <c r="P472" s="43">
        <v>4</v>
      </c>
      <c r="Q472" s="43">
        <v>0</v>
      </c>
      <c r="R472" s="43">
        <v>4</v>
      </c>
      <c r="S472" s="44">
        <v>3.0590000000000003E-2</v>
      </c>
      <c r="T472" s="44">
        <v>0</v>
      </c>
      <c r="U472" s="44">
        <v>3.0590000000000003E-2</v>
      </c>
      <c r="V472" s="44">
        <v>2.7531E-2</v>
      </c>
      <c r="W472" s="44">
        <v>-3.30372E-3</v>
      </c>
      <c r="X472" s="45">
        <v>2.422728E-2</v>
      </c>
      <c r="Y472" s="30">
        <f t="shared" si="14"/>
        <v>3.6341283412834129E-3</v>
      </c>
      <c r="Z472" s="30">
        <f t="shared" si="15"/>
        <v>2.0593151658716589E-2</v>
      </c>
    </row>
    <row r="473" spans="1:26" ht="12.95" customHeight="1">
      <c r="A473" s="41" t="s">
        <v>69</v>
      </c>
      <c r="B473" s="41" t="s">
        <v>663</v>
      </c>
      <c r="C473" s="41" t="s">
        <v>76</v>
      </c>
      <c r="D473" s="41" t="s">
        <v>880</v>
      </c>
      <c r="E473" s="41" t="s">
        <v>808</v>
      </c>
      <c r="G473" s="41" t="s">
        <v>663</v>
      </c>
      <c r="J473" s="41" t="s">
        <v>826</v>
      </c>
      <c r="K473" s="41" t="s">
        <v>138</v>
      </c>
      <c r="L473" s="41" t="s">
        <v>810</v>
      </c>
      <c r="M473" s="41" t="s">
        <v>829</v>
      </c>
      <c r="N473" s="41" t="s">
        <v>811</v>
      </c>
      <c r="O473" s="42">
        <v>0</v>
      </c>
      <c r="P473" s="43">
        <v>1</v>
      </c>
      <c r="Q473" s="43">
        <v>0</v>
      </c>
      <c r="R473" s="43">
        <v>1</v>
      </c>
      <c r="S473" s="44">
        <v>7.6300000000000005E-3</v>
      </c>
      <c r="T473" s="44">
        <v>0</v>
      </c>
      <c r="U473" s="44">
        <v>7.6300000000000005E-3</v>
      </c>
      <c r="V473" s="44">
        <v>6.8669999999999998E-3</v>
      </c>
      <c r="W473" s="44">
        <v>-8.2404000000000006E-4</v>
      </c>
      <c r="X473" s="45">
        <v>6.04296E-3</v>
      </c>
      <c r="Y473" s="30">
        <f t="shared" si="14"/>
        <v>9.0645306453064536E-4</v>
      </c>
      <c r="Z473" s="30">
        <f t="shared" si="15"/>
        <v>5.1365069354693546E-3</v>
      </c>
    </row>
    <row r="474" spans="1:26" ht="12.95" customHeight="1">
      <c r="A474" s="41" t="s">
        <v>69</v>
      </c>
      <c r="B474" s="41" t="s">
        <v>673</v>
      </c>
      <c r="C474" s="41" t="s">
        <v>76</v>
      </c>
      <c r="D474" s="41" t="s">
        <v>882</v>
      </c>
      <c r="E474" s="41" t="s">
        <v>808</v>
      </c>
      <c r="G474" s="41" t="s">
        <v>673</v>
      </c>
      <c r="J474" s="41" t="s">
        <v>826</v>
      </c>
      <c r="K474" s="41" t="s">
        <v>138</v>
      </c>
      <c r="L474" s="41" t="s">
        <v>810</v>
      </c>
      <c r="M474" s="41" t="s">
        <v>829</v>
      </c>
      <c r="N474" s="41" t="s">
        <v>811</v>
      </c>
      <c r="O474" s="42">
        <v>0</v>
      </c>
      <c r="P474" s="43">
        <v>1</v>
      </c>
      <c r="Q474" s="43">
        <v>0</v>
      </c>
      <c r="R474" s="43">
        <v>1</v>
      </c>
      <c r="S474" s="44">
        <v>7.6300000000000005E-3</v>
      </c>
      <c r="T474" s="44">
        <v>0</v>
      </c>
      <c r="U474" s="44">
        <v>7.6300000000000005E-3</v>
      </c>
      <c r="V474" s="44">
        <v>6.8669999999999998E-3</v>
      </c>
      <c r="W474" s="44">
        <v>-8.2404000000000006E-4</v>
      </c>
      <c r="X474" s="45">
        <v>6.04296E-3</v>
      </c>
      <c r="Y474" s="30">
        <f t="shared" si="14"/>
        <v>9.0645306453064536E-4</v>
      </c>
      <c r="Z474" s="30">
        <f t="shared" si="15"/>
        <v>5.1365069354693546E-3</v>
      </c>
    </row>
    <row r="475" spans="1:26" ht="12.95" customHeight="1">
      <c r="A475" s="41" t="s">
        <v>69</v>
      </c>
      <c r="B475" s="41" t="s">
        <v>651</v>
      </c>
      <c r="C475" s="41" t="s">
        <v>76</v>
      </c>
      <c r="D475" s="41" t="s">
        <v>872</v>
      </c>
      <c r="E475" s="41" t="s">
        <v>808</v>
      </c>
      <c r="G475" s="41" t="s">
        <v>651</v>
      </c>
      <c r="J475" s="41" t="s">
        <v>826</v>
      </c>
      <c r="K475" s="41" t="s">
        <v>64</v>
      </c>
      <c r="L475" s="41" t="s">
        <v>810</v>
      </c>
      <c r="M475" s="41" t="s">
        <v>896</v>
      </c>
      <c r="N475" s="41" t="s">
        <v>811</v>
      </c>
      <c r="O475" s="42">
        <v>0</v>
      </c>
      <c r="P475" s="43">
        <v>2</v>
      </c>
      <c r="Q475" s="43">
        <v>0</v>
      </c>
      <c r="R475" s="43">
        <v>2</v>
      </c>
      <c r="S475" s="44">
        <v>2.3170000000000003E-2</v>
      </c>
      <c r="T475" s="44">
        <v>0</v>
      </c>
      <c r="U475" s="44">
        <v>2.3170000000000003E-2</v>
      </c>
      <c r="V475" s="44">
        <v>2.0853E-2</v>
      </c>
      <c r="W475" s="44">
        <v>-2.5023599999999999E-3</v>
      </c>
      <c r="X475" s="45">
        <v>1.8350640000000001E-2</v>
      </c>
      <c r="Y475" s="30">
        <f t="shared" si="14"/>
        <v>2.7526235262352624E-3</v>
      </c>
      <c r="Z475" s="30">
        <f t="shared" si="15"/>
        <v>1.5598016473764739E-2</v>
      </c>
    </row>
    <row r="476" spans="1:26" ht="12.95" customHeight="1">
      <c r="A476" s="41" t="s">
        <v>69</v>
      </c>
      <c r="B476" s="41" t="s">
        <v>665</v>
      </c>
      <c r="C476" s="41" t="s">
        <v>76</v>
      </c>
      <c r="D476" s="41" t="s">
        <v>878</v>
      </c>
      <c r="E476" s="41" t="s">
        <v>808</v>
      </c>
      <c r="G476" s="41" t="s">
        <v>665</v>
      </c>
      <c r="J476" s="41" t="s">
        <v>826</v>
      </c>
      <c r="K476" s="41" t="s">
        <v>121</v>
      </c>
      <c r="L476" s="41" t="s">
        <v>810</v>
      </c>
      <c r="M476" s="41" t="s">
        <v>893</v>
      </c>
      <c r="N476" s="41" t="s">
        <v>811</v>
      </c>
      <c r="O476" s="42">
        <v>0</v>
      </c>
      <c r="P476" s="43">
        <v>2</v>
      </c>
      <c r="Q476" s="43">
        <v>0</v>
      </c>
      <c r="R476" s="43">
        <v>2</v>
      </c>
      <c r="S476" s="44">
        <v>6.9999999999999999E-4</v>
      </c>
      <c r="T476" s="44">
        <v>0</v>
      </c>
      <c r="U476" s="44">
        <v>6.9999999999999999E-4</v>
      </c>
      <c r="V476" s="44">
        <v>6.3000000000000003E-4</v>
      </c>
      <c r="W476" s="44">
        <v>-7.5599999999999994E-5</v>
      </c>
      <c r="X476" s="45">
        <v>5.5439999999999992E-4</v>
      </c>
      <c r="Y476" s="30">
        <f t="shared" si="14"/>
        <v>8.3160831608316074E-5</v>
      </c>
      <c r="Z476" s="30">
        <f t="shared" si="15"/>
        <v>4.7123916839168388E-4</v>
      </c>
    </row>
    <row r="477" spans="1:26" ht="12.95" customHeight="1">
      <c r="A477" s="41" t="s">
        <v>69</v>
      </c>
      <c r="B477" s="41" t="s">
        <v>667</v>
      </c>
      <c r="C477" s="41" t="s">
        <v>76</v>
      </c>
      <c r="D477" s="41" t="s">
        <v>890</v>
      </c>
      <c r="E477" s="41" t="s">
        <v>808</v>
      </c>
      <c r="G477" s="41" t="s">
        <v>667</v>
      </c>
      <c r="J477" s="41" t="s">
        <v>826</v>
      </c>
      <c r="K477" s="41" t="s">
        <v>121</v>
      </c>
      <c r="L477" s="41" t="s">
        <v>810</v>
      </c>
      <c r="M477" s="41" t="s">
        <v>893</v>
      </c>
      <c r="N477" s="41" t="s">
        <v>811</v>
      </c>
      <c r="O477" s="42">
        <v>0</v>
      </c>
      <c r="P477" s="43">
        <v>1</v>
      </c>
      <c r="Q477" s="43">
        <v>0</v>
      </c>
      <c r="R477" s="43">
        <v>1</v>
      </c>
      <c r="S477" s="44">
        <v>3.5000000000000005E-4</v>
      </c>
      <c r="T477" s="44">
        <v>0</v>
      </c>
      <c r="U477" s="44">
        <v>3.5000000000000005E-4</v>
      </c>
      <c r="V477" s="44">
        <v>3.1499999999999996E-4</v>
      </c>
      <c r="W477" s="44">
        <v>-3.7799999999999997E-5</v>
      </c>
      <c r="X477" s="45">
        <v>2.7719999999999996E-4</v>
      </c>
      <c r="Y477" s="30">
        <f t="shared" si="14"/>
        <v>4.1580415804158037E-5</v>
      </c>
      <c r="Z477" s="30">
        <f t="shared" si="15"/>
        <v>2.3561958419584194E-4</v>
      </c>
    </row>
    <row r="478" spans="1:26" ht="12.95" customHeight="1">
      <c r="A478" s="41" t="s">
        <v>69</v>
      </c>
      <c r="B478" s="41" t="s">
        <v>655</v>
      </c>
      <c r="C478" s="41" t="s">
        <v>76</v>
      </c>
      <c r="D478" s="41" t="s">
        <v>875</v>
      </c>
      <c r="E478" s="41" t="s">
        <v>808</v>
      </c>
      <c r="G478" s="41" t="s">
        <v>655</v>
      </c>
      <c r="J478" s="41" t="s">
        <v>826</v>
      </c>
      <c r="K478" s="41" t="s">
        <v>121</v>
      </c>
      <c r="L478" s="41" t="s">
        <v>810</v>
      </c>
      <c r="M478" s="41" t="s">
        <v>829</v>
      </c>
      <c r="N478" s="41" t="s">
        <v>811</v>
      </c>
      <c r="O478" s="42">
        <v>0</v>
      </c>
      <c r="P478" s="43">
        <v>1</v>
      </c>
      <c r="Q478" s="43">
        <v>0</v>
      </c>
      <c r="R478" s="43">
        <v>1</v>
      </c>
      <c r="S478" s="44">
        <v>3.2200000000000002E-3</v>
      </c>
      <c r="T478" s="44">
        <v>0</v>
      </c>
      <c r="U478" s="44">
        <v>3.2200000000000002E-3</v>
      </c>
      <c r="V478" s="44">
        <v>2.898E-3</v>
      </c>
      <c r="W478" s="44">
        <v>-3.4776000000000002E-4</v>
      </c>
      <c r="X478" s="45">
        <v>2.5502400000000001E-3</v>
      </c>
      <c r="Y478" s="30">
        <f t="shared" si="14"/>
        <v>3.8253982539825402E-4</v>
      </c>
      <c r="Z478" s="30">
        <f t="shared" si="15"/>
        <v>2.1677001746017461E-3</v>
      </c>
    </row>
    <row r="479" spans="1:26" ht="12.95" customHeight="1">
      <c r="A479" s="41" t="s">
        <v>69</v>
      </c>
      <c r="B479" s="41" t="s">
        <v>653</v>
      </c>
      <c r="C479" s="41" t="s">
        <v>76</v>
      </c>
      <c r="D479" s="41" t="s">
        <v>877</v>
      </c>
      <c r="E479" s="41" t="s">
        <v>808</v>
      </c>
      <c r="G479" s="41" t="s">
        <v>653</v>
      </c>
      <c r="J479" s="41" t="s">
        <v>826</v>
      </c>
      <c r="K479" s="41" t="s">
        <v>121</v>
      </c>
      <c r="L479" s="41" t="s">
        <v>810</v>
      </c>
      <c r="M479" s="41" t="s">
        <v>829</v>
      </c>
      <c r="N479" s="41" t="s">
        <v>811</v>
      </c>
      <c r="O479" s="42">
        <v>0</v>
      </c>
      <c r="P479" s="43">
        <v>2</v>
      </c>
      <c r="Q479" s="43">
        <v>0</v>
      </c>
      <c r="R479" s="43">
        <v>2</v>
      </c>
      <c r="S479" s="44">
        <v>6.3700000000000007E-3</v>
      </c>
      <c r="T479" s="44">
        <v>0</v>
      </c>
      <c r="U479" s="44">
        <v>6.3700000000000007E-3</v>
      </c>
      <c r="V479" s="44">
        <v>5.7329999999999994E-3</v>
      </c>
      <c r="W479" s="44">
        <v>-6.8796000000000005E-4</v>
      </c>
      <c r="X479" s="45">
        <v>5.0450399999999998E-3</v>
      </c>
      <c r="Y479" s="30">
        <f t="shared" si="14"/>
        <v>7.5676356763567634E-4</v>
      </c>
      <c r="Z479" s="30">
        <f t="shared" si="15"/>
        <v>4.2882764323643238E-3</v>
      </c>
    </row>
    <row r="480" spans="1:26" ht="12.95" customHeight="1">
      <c r="A480" s="41" t="s">
        <v>69</v>
      </c>
      <c r="B480" s="41" t="s">
        <v>78</v>
      </c>
      <c r="C480" s="41" t="s">
        <v>76</v>
      </c>
      <c r="D480" s="41" t="s">
        <v>887</v>
      </c>
      <c r="E480" s="41" t="s">
        <v>808</v>
      </c>
      <c r="G480" s="41" t="s">
        <v>78</v>
      </c>
      <c r="J480" s="41" t="s">
        <v>809</v>
      </c>
      <c r="K480" s="41" t="s">
        <v>121</v>
      </c>
      <c r="L480" s="41" t="s">
        <v>810</v>
      </c>
      <c r="N480" s="41" t="s">
        <v>811</v>
      </c>
      <c r="O480" s="42">
        <v>0</v>
      </c>
      <c r="P480" s="43">
        <v>2</v>
      </c>
      <c r="Q480" s="43">
        <v>0</v>
      </c>
      <c r="R480" s="43">
        <v>2</v>
      </c>
      <c r="S480" s="44">
        <v>5.1100000000000008E-3</v>
      </c>
      <c r="T480" s="44">
        <v>0</v>
      </c>
      <c r="U480" s="44">
        <v>5.1100000000000008E-3</v>
      </c>
      <c r="V480" s="44">
        <v>4.5989999999999998E-3</v>
      </c>
      <c r="W480" s="44">
        <v>-5.5188000000000004E-4</v>
      </c>
      <c r="X480" s="45">
        <v>4.0471200000000004E-3</v>
      </c>
      <c r="Y480" s="30">
        <f t="shared" si="14"/>
        <v>6.0707407074070744E-4</v>
      </c>
      <c r="Z480" s="30">
        <f t="shared" si="15"/>
        <v>3.4400459292592929E-3</v>
      </c>
    </row>
    <row r="481" spans="1:26" ht="12.95" customHeight="1">
      <c r="A481" s="41" t="s">
        <v>69</v>
      </c>
      <c r="B481" s="41" t="s">
        <v>78</v>
      </c>
      <c r="C481" s="41" t="s">
        <v>76</v>
      </c>
      <c r="D481" s="41" t="s">
        <v>887</v>
      </c>
      <c r="E481" s="41" t="s">
        <v>808</v>
      </c>
      <c r="G481" s="41" t="s">
        <v>78</v>
      </c>
      <c r="J481" s="41" t="s">
        <v>809</v>
      </c>
      <c r="K481" s="41" t="s">
        <v>150</v>
      </c>
      <c r="L481" s="41" t="s">
        <v>810</v>
      </c>
      <c r="N481" s="41" t="s">
        <v>811</v>
      </c>
      <c r="O481" s="42">
        <v>0</v>
      </c>
      <c r="P481" s="43">
        <v>4</v>
      </c>
      <c r="Q481" s="43">
        <v>0</v>
      </c>
      <c r="R481" s="43">
        <v>4</v>
      </c>
      <c r="S481" s="44">
        <v>3.3600000000000005E-2</v>
      </c>
      <c r="T481" s="44">
        <v>0</v>
      </c>
      <c r="U481" s="44">
        <v>3.3600000000000005E-2</v>
      </c>
      <c r="V481" s="44">
        <v>3.0240000000000003E-2</v>
      </c>
      <c r="W481" s="44">
        <v>-3.6287999999999997E-3</v>
      </c>
      <c r="X481" s="45">
        <v>2.6611199999999998E-2</v>
      </c>
      <c r="Y481" s="30">
        <f t="shared" si="14"/>
        <v>3.991719917199172E-3</v>
      </c>
      <c r="Z481" s="30">
        <f t="shared" si="15"/>
        <v>2.2619480082800826E-2</v>
      </c>
    </row>
    <row r="482" spans="1:26" ht="12.95" customHeight="1">
      <c r="A482" s="41" t="s">
        <v>69</v>
      </c>
      <c r="B482" s="41" t="s">
        <v>78</v>
      </c>
      <c r="C482" s="41" t="s">
        <v>76</v>
      </c>
      <c r="D482" s="41" t="s">
        <v>887</v>
      </c>
      <c r="E482" s="41" t="s">
        <v>808</v>
      </c>
      <c r="G482" s="41" t="s">
        <v>78</v>
      </c>
      <c r="J482" s="41" t="s">
        <v>809</v>
      </c>
      <c r="K482" s="41" t="s">
        <v>64</v>
      </c>
      <c r="L482" s="41" t="s">
        <v>810</v>
      </c>
      <c r="N482" s="41" t="s">
        <v>811</v>
      </c>
      <c r="O482" s="42">
        <v>0</v>
      </c>
      <c r="P482" s="43">
        <v>32</v>
      </c>
      <c r="Q482" s="43">
        <v>0</v>
      </c>
      <c r="R482" s="43">
        <v>32</v>
      </c>
      <c r="S482" s="44">
        <v>3.6601599999999998E-2</v>
      </c>
      <c r="T482" s="44">
        <v>0</v>
      </c>
      <c r="U482" s="44">
        <v>3.6601599999999998E-2</v>
      </c>
      <c r="V482" s="44">
        <v>3.2948899199999999E-2</v>
      </c>
      <c r="W482" s="44">
        <v>-3.9538679039999997E-3</v>
      </c>
      <c r="X482" s="45">
        <v>2.8995031296E-2</v>
      </c>
      <c r="Y482" s="30">
        <f t="shared" si="14"/>
        <v>4.3492981873818736E-3</v>
      </c>
      <c r="Z482" s="30">
        <f t="shared" si="15"/>
        <v>2.4645733108618124E-2</v>
      </c>
    </row>
    <row r="483" spans="1:26" ht="12.95" customHeight="1">
      <c r="A483" s="41" t="s">
        <v>69</v>
      </c>
      <c r="B483" s="41" t="s">
        <v>78</v>
      </c>
      <c r="C483" s="41" t="s">
        <v>76</v>
      </c>
      <c r="D483" s="41" t="s">
        <v>887</v>
      </c>
      <c r="E483" s="41" t="s">
        <v>808</v>
      </c>
      <c r="G483" s="41" t="s">
        <v>78</v>
      </c>
      <c r="J483" s="41" t="s">
        <v>809</v>
      </c>
      <c r="K483" s="41" t="s">
        <v>291</v>
      </c>
      <c r="L483" s="41" t="s">
        <v>810</v>
      </c>
      <c r="N483" s="41" t="s">
        <v>811</v>
      </c>
      <c r="O483" s="42">
        <v>0</v>
      </c>
      <c r="P483" s="43">
        <v>2</v>
      </c>
      <c r="Q483" s="43">
        <v>0</v>
      </c>
      <c r="R483" s="43">
        <v>2</v>
      </c>
      <c r="S483" s="44">
        <v>6.9999999999999999E-4</v>
      </c>
      <c r="T483" s="44">
        <v>0</v>
      </c>
      <c r="U483" s="44">
        <v>6.9999999999999999E-4</v>
      </c>
      <c r="V483" s="44">
        <v>6.3000000000000003E-4</v>
      </c>
      <c r="W483" s="44">
        <v>-7.5599999999999994E-5</v>
      </c>
      <c r="X483" s="45">
        <v>5.5439999999999992E-4</v>
      </c>
      <c r="Y483" s="30">
        <f t="shared" si="14"/>
        <v>8.3160831608316074E-5</v>
      </c>
      <c r="Z483" s="30">
        <f t="shared" si="15"/>
        <v>4.7123916839168388E-4</v>
      </c>
    </row>
    <row r="484" spans="1:26" ht="12.95" customHeight="1">
      <c r="A484" s="41" t="s">
        <v>69</v>
      </c>
      <c r="B484" s="41" t="s">
        <v>78</v>
      </c>
      <c r="C484" s="41" t="s">
        <v>76</v>
      </c>
      <c r="D484" s="41" t="s">
        <v>887</v>
      </c>
      <c r="E484" s="41" t="s">
        <v>808</v>
      </c>
      <c r="G484" s="41" t="s">
        <v>78</v>
      </c>
      <c r="J484" s="41" t="s">
        <v>809</v>
      </c>
      <c r="K484" s="41" t="s">
        <v>830</v>
      </c>
      <c r="L484" s="41" t="s">
        <v>810</v>
      </c>
      <c r="N484" s="41" t="s">
        <v>811</v>
      </c>
      <c r="O484" s="42">
        <v>0</v>
      </c>
      <c r="P484" s="43">
        <v>1</v>
      </c>
      <c r="Q484" s="43">
        <v>0</v>
      </c>
      <c r="R484" s="43">
        <v>1</v>
      </c>
      <c r="S484" s="44">
        <v>3.0100000000000001E-3</v>
      </c>
      <c r="T484" s="44">
        <v>0</v>
      </c>
      <c r="U484" s="44">
        <v>3.0100000000000001E-3</v>
      </c>
      <c r="V484" s="44">
        <v>2.709E-3</v>
      </c>
      <c r="W484" s="44">
        <v>-3.2508E-4</v>
      </c>
      <c r="X484" s="45">
        <v>2.3839199999999999E-3</v>
      </c>
      <c r="Y484" s="30">
        <f t="shared" si="14"/>
        <v>3.5759157591575913E-4</v>
      </c>
      <c r="Z484" s="30">
        <f t="shared" si="15"/>
        <v>2.0263284240842408E-3</v>
      </c>
    </row>
    <row r="485" spans="1:26" ht="12.95" customHeight="1">
      <c r="A485" s="41" t="s">
        <v>69</v>
      </c>
      <c r="B485" s="41" t="s">
        <v>78</v>
      </c>
      <c r="C485" s="41" t="s">
        <v>76</v>
      </c>
      <c r="D485" s="41" t="s">
        <v>887</v>
      </c>
      <c r="E485" s="41" t="s">
        <v>808</v>
      </c>
      <c r="G485" s="41" t="s">
        <v>78</v>
      </c>
      <c r="J485" s="41" t="s">
        <v>809</v>
      </c>
      <c r="K485" s="41" t="s">
        <v>64</v>
      </c>
      <c r="L485" s="41" t="s">
        <v>810</v>
      </c>
      <c r="N485" s="41" t="s">
        <v>811</v>
      </c>
      <c r="O485" s="42">
        <v>0</v>
      </c>
      <c r="P485" s="43">
        <v>3</v>
      </c>
      <c r="Q485" s="43">
        <v>0</v>
      </c>
      <c r="R485" s="43">
        <v>3</v>
      </c>
      <c r="S485" s="44">
        <v>2.205E-2</v>
      </c>
      <c r="T485" s="44">
        <v>0</v>
      </c>
      <c r="U485" s="44">
        <v>2.205E-2</v>
      </c>
      <c r="V485" s="44">
        <v>1.9844999999999998E-2</v>
      </c>
      <c r="W485" s="44">
        <v>-2.3814000000000001E-3</v>
      </c>
      <c r="X485" s="45">
        <v>1.7463599999999999E-2</v>
      </c>
      <c r="Y485" s="30">
        <f t="shared" si="14"/>
        <v>2.6195661956619565E-3</v>
      </c>
      <c r="Z485" s="30">
        <f t="shared" si="15"/>
        <v>1.4844033804338044E-2</v>
      </c>
    </row>
    <row r="486" spans="1:26" ht="12.95" customHeight="1">
      <c r="A486" s="41" t="s">
        <v>69</v>
      </c>
      <c r="B486" s="41" t="s">
        <v>78</v>
      </c>
      <c r="C486" s="41" t="s">
        <v>76</v>
      </c>
      <c r="D486" s="41" t="s">
        <v>887</v>
      </c>
      <c r="E486" s="41" t="s">
        <v>808</v>
      </c>
      <c r="G486" s="41" t="s">
        <v>78</v>
      </c>
      <c r="J486" s="41" t="s">
        <v>809</v>
      </c>
      <c r="K486" s="41" t="s">
        <v>263</v>
      </c>
      <c r="L486" s="41" t="s">
        <v>810</v>
      </c>
      <c r="N486" s="41" t="s">
        <v>811</v>
      </c>
      <c r="O486" s="42">
        <v>0</v>
      </c>
      <c r="P486" s="43">
        <v>22</v>
      </c>
      <c r="Q486" s="43">
        <v>0</v>
      </c>
      <c r="R486" s="43">
        <v>22</v>
      </c>
      <c r="S486" s="44">
        <v>0.13202419999999998</v>
      </c>
      <c r="T486" s="44">
        <v>0</v>
      </c>
      <c r="U486" s="44">
        <v>0.13202419999999998</v>
      </c>
      <c r="V486" s="44">
        <v>0.1188180378</v>
      </c>
      <c r="W486" s="44">
        <v>-1.4258164536E-2</v>
      </c>
      <c r="X486" s="45">
        <v>0.104559873264</v>
      </c>
      <c r="Y486" s="30">
        <f t="shared" si="14"/>
        <v>1.5684137830978311E-2</v>
      </c>
      <c r="Z486" s="30">
        <f t="shared" si="15"/>
        <v>8.8875735433021685E-2</v>
      </c>
    </row>
    <row r="487" spans="1:26" ht="12.95" customHeight="1">
      <c r="A487" s="41" t="s">
        <v>69</v>
      </c>
      <c r="B487" s="41" t="s">
        <v>78</v>
      </c>
      <c r="C487" s="41" t="s">
        <v>76</v>
      </c>
      <c r="D487" s="41" t="s">
        <v>887</v>
      </c>
      <c r="E487" s="41" t="s">
        <v>808</v>
      </c>
      <c r="G487" s="41" t="s">
        <v>78</v>
      </c>
      <c r="J487" s="41" t="s">
        <v>809</v>
      </c>
      <c r="K487" s="41" t="s">
        <v>121</v>
      </c>
      <c r="L487" s="41" t="s">
        <v>810</v>
      </c>
      <c r="N487" s="41" t="s">
        <v>811</v>
      </c>
      <c r="O487" s="42">
        <v>0</v>
      </c>
      <c r="P487" s="43">
        <v>5</v>
      </c>
      <c r="Q487" s="43">
        <v>0</v>
      </c>
      <c r="R487" s="43">
        <v>5</v>
      </c>
      <c r="S487" s="44">
        <v>2.4360000000000003E-2</v>
      </c>
      <c r="T487" s="44">
        <v>0</v>
      </c>
      <c r="U487" s="44">
        <v>2.4360000000000003E-2</v>
      </c>
      <c r="V487" s="44">
        <v>2.1923999999999999E-2</v>
      </c>
      <c r="W487" s="44">
        <v>-2.6308799999999999E-3</v>
      </c>
      <c r="X487" s="45">
        <v>1.929312E-2</v>
      </c>
      <c r="Y487" s="30">
        <f t="shared" si="14"/>
        <v>2.8939969399693999E-3</v>
      </c>
      <c r="Z487" s="30">
        <f t="shared" si="15"/>
        <v>1.63991230600306E-2</v>
      </c>
    </row>
    <row r="488" spans="1:26" ht="12.95" customHeight="1">
      <c r="A488" s="41" t="s">
        <v>69</v>
      </c>
      <c r="B488" s="41" t="s">
        <v>78</v>
      </c>
      <c r="C488" s="41" t="s">
        <v>76</v>
      </c>
      <c r="D488" s="41" t="s">
        <v>887</v>
      </c>
      <c r="E488" s="41" t="s">
        <v>808</v>
      </c>
      <c r="G488" s="41" t="s">
        <v>78</v>
      </c>
      <c r="J488" s="41" t="s">
        <v>809</v>
      </c>
      <c r="K488" s="41" t="s">
        <v>830</v>
      </c>
      <c r="L488" s="41" t="s">
        <v>810</v>
      </c>
      <c r="N488" s="41" t="s">
        <v>811</v>
      </c>
      <c r="O488" s="42">
        <v>0</v>
      </c>
      <c r="P488" s="43">
        <v>2</v>
      </c>
      <c r="Q488" s="43">
        <v>0</v>
      </c>
      <c r="R488" s="43">
        <v>2</v>
      </c>
      <c r="S488" s="44">
        <v>7.0000000000000007E-5</v>
      </c>
      <c r="T488" s="44">
        <v>0</v>
      </c>
      <c r="U488" s="44">
        <v>7.0000000000000007E-5</v>
      </c>
      <c r="V488" s="44">
        <v>6.3E-5</v>
      </c>
      <c r="W488" s="44">
        <v>-7.5600000000000005E-6</v>
      </c>
      <c r="X488" s="45">
        <v>5.5440000000000005E-5</v>
      </c>
      <c r="Y488" s="30">
        <f t="shared" si="14"/>
        <v>8.3160831608316091E-6</v>
      </c>
      <c r="Z488" s="30">
        <f t="shared" si="15"/>
        <v>4.7123916839168397E-5</v>
      </c>
    </row>
    <row r="489" spans="1:26" ht="12.95" customHeight="1">
      <c r="A489" s="41" t="s">
        <v>69</v>
      </c>
      <c r="B489" s="41" t="s">
        <v>78</v>
      </c>
      <c r="C489" s="41" t="s">
        <v>76</v>
      </c>
      <c r="D489" s="41" t="s">
        <v>887</v>
      </c>
      <c r="E489" s="41" t="s">
        <v>808</v>
      </c>
      <c r="G489" s="41" t="s">
        <v>78</v>
      </c>
      <c r="J489" s="41" t="s">
        <v>809</v>
      </c>
      <c r="K489" s="41" t="s">
        <v>134</v>
      </c>
      <c r="L489" s="41" t="s">
        <v>810</v>
      </c>
      <c r="N489" s="41" t="s">
        <v>811</v>
      </c>
      <c r="O489" s="42">
        <v>0</v>
      </c>
      <c r="P489" s="43">
        <v>3</v>
      </c>
      <c r="Q489" s="43">
        <v>0</v>
      </c>
      <c r="R489" s="43">
        <v>3</v>
      </c>
      <c r="S489" s="44">
        <v>3.5069999999999996E-4</v>
      </c>
      <c r="T489" s="44">
        <v>0</v>
      </c>
      <c r="U489" s="44">
        <v>3.5069999999999996E-4</v>
      </c>
      <c r="V489" s="44">
        <v>3.1500062999999999E-4</v>
      </c>
      <c r="W489" s="44">
        <v>-3.7800075599999999E-5</v>
      </c>
      <c r="X489" s="45">
        <v>2.7720055439999999E-4</v>
      </c>
      <c r="Y489" s="30">
        <f t="shared" si="14"/>
        <v>4.1580498964989652E-5</v>
      </c>
      <c r="Z489" s="30">
        <f t="shared" si="15"/>
        <v>2.3562005543501034E-4</v>
      </c>
    </row>
    <row r="490" spans="1:26" ht="12.95" customHeight="1">
      <c r="A490" s="41" t="s">
        <v>69</v>
      </c>
      <c r="B490" s="41" t="s">
        <v>78</v>
      </c>
      <c r="C490" s="41" t="s">
        <v>76</v>
      </c>
      <c r="D490" s="41" t="s">
        <v>887</v>
      </c>
      <c r="E490" s="41" t="s">
        <v>808</v>
      </c>
      <c r="G490" s="41" t="s">
        <v>78</v>
      </c>
      <c r="J490" s="41" t="s">
        <v>809</v>
      </c>
      <c r="K490" s="41" t="s">
        <v>885</v>
      </c>
      <c r="L490" s="41" t="s">
        <v>810</v>
      </c>
      <c r="N490" s="41" t="s">
        <v>811</v>
      </c>
      <c r="O490" s="42">
        <v>0</v>
      </c>
      <c r="P490" s="43">
        <v>3</v>
      </c>
      <c r="Q490" s="43">
        <v>0</v>
      </c>
      <c r="R490" s="43">
        <v>3</v>
      </c>
      <c r="S490" s="44">
        <v>5.0400000000000002E-3</v>
      </c>
      <c r="T490" s="44">
        <v>0</v>
      </c>
      <c r="U490" s="44">
        <v>5.0400000000000002E-3</v>
      </c>
      <c r="V490" s="44">
        <v>4.5360000000000001E-3</v>
      </c>
      <c r="W490" s="44">
        <v>-5.4432000000000005E-4</v>
      </c>
      <c r="X490" s="45">
        <v>3.9916800000000001E-3</v>
      </c>
      <c r="Y490" s="30">
        <f t="shared" si="14"/>
        <v>5.9875798757987584E-4</v>
      </c>
      <c r="Z490" s="30">
        <f t="shared" si="15"/>
        <v>3.3929220124201244E-3</v>
      </c>
    </row>
    <row r="491" spans="1:26" ht="12.95" customHeight="1">
      <c r="A491" s="41" t="s">
        <v>69</v>
      </c>
      <c r="B491" s="41" t="s">
        <v>78</v>
      </c>
      <c r="C491" s="41" t="s">
        <v>76</v>
      </c>
      <c r="D491" s="41" t="s">
        <v>887</v>
      </c>
      <c r="E491" s="41" t="s">
        <v>808</v>
      </c>
      <c r="G491" s="41" t="s">
        <v>78</v>
      </c>
      <c r="J491" s="41" t="s">
        <v>809</v>
      </c>
      <c r="K491" s="41" t="s">
        <v>263</v>
      </c>
      <c r="L491" s="41" t="s">
        <v>810</v>
      </c>
      <c r="N491" s="41" t="s">
        <v>811</v>
      </c>
      <c r="O491" s="42">
        <v>0</v>
      </c>
      <c r="P491" s="43">
        <v>3</v>
      </c>
      <c r="Q491" s="43">
        <v>0</v>
      </c>
      <c r="R491" s="43">
        <v>3</v>
      </c>
      <c r="S491" s="44">
        <v>1.0500000000000002E-3</v>
      </c>
      <c r="T491" s="44">
        <v>0</v>
      </c>
      <c r="U491" s="44">
        <v>1.0500000000000002E-3</v>
      </c>
      <c r="V491" s="44">
        <v>9.4499999999999998E-4</v>
      </c>
      <c r="W491" s="44">
        <v>-1.1339999999999999E-4</v>
      </c>
      <c r="X491" s="45">
        <v>8.3159999999999994E-4</v>
      </c>
      <c r="Y491" s="30">
        <f t="shared" si="14"/>
        <v>1.2474124741247412E-4</v>
      </c>
      <c r="Z491" s="30">
        <f t="shared" si="15"/>
        <v>7.0685875258752581E-4</v>
      </c>
    </row>
    <row r="492" spans="1:26" ht="12.95" customHeight="1">
      <c r="A492" s="41" t="s">
        <v>69</v>
      </c>
      <c r="B492" s="41" t="s">
        <v>78</v>
      </c>
      <c r="C492" s="41" t="s">
        <v>76</v>
      </c>
      <c r="D492" s="41" t="s">
        <v>887</v>
      </c>
      <c r="E492" s="41" t="s">
        <v>808</v>
      </c>
      <c r="G492" s="41" t="s">
        <v>78</v>
      </c>
      <c r="J492" s="41" t="s">
        <v>809</v>
      </c>
      <c r="K492" s="41" t="s">
        <v>497</v>
      </c>
      <c r="L492" s="41" t="s">
        <v>810</v>
      </c>
      <c r="N492" s="41" t="s">
        <v>811</v>
      </c>
      <c r="O492" s="42">
        <v>0</v>
      </c>
      <c r="P492" s="43">
        <v>4</v>
      </c>
      <c r="Q492" s="43">
        <v>0</v>
      </c>
      <c r="R492" s="43">
        <v>4</v>
      </c>
      <c r="S492" s="44">
        <v>2.1000000000000001E-4</v>
      </c>
      <c r="T492" s="44">
        <v>0</v>
      </c>
      <c r="U492" s="44">
        <v>2.1000000000000001E-4</v>
      </c>
      <c r="V492" s="44">
        <v>1.8899999999999999E-4</v>
      </c>
      <c r="W492" s="44">
        <v>-2.268E-5</v>
      </c>
      <c r="X492" s="45">
        <v>1.6631999999999999E-4</v>
      </c>
      <c r="Y492" s="30">
        <f t="shared" si="14"/>
        <v>2.4948249482494826E-5</v>
      </c>
      <c r="Z492" s="30">
        <f t="shared" si="15"/>
        <v>1.4137175051750516E-4</v>
      </c>
    </row>
    <row r="493" spans="1:26" ht="12.95" customHeight="1">
      <c r="A493" s="41" t="s">
        <v>69</v>
      </c>
      <c r="B493" s="41" t="s">
        <v>78</v>
      </c>
      <c r="C493" s="41" t="s">
        <v>76</v>
      </c>
      <c r="D493" s="41" t="s">
        <v>887</v>
      </c>
      <c r="E493" s="41" t="s">
        <v>808</v>
      </c>
      <c r="G493" s="41" t="s">
        <v>78</v>
      </c>
      <c r="J493" s="41" t="s">
        <v>809</v>
      </c>
      <c r="K493" s="41" t="s">
        <v>291</v>
      </c>
      <c r="L493" s="41" t="s">
        <v>810</v>
      </c>
      <c r="N493" s="41" t="s">
        <v>811</v>
      </c>
      <c r="O493" s="42">
        <v>0</v>
      </c>
      <c r="P493" s="43">
        <v>4</v>
      </c>
      <c r="Q493" s="43">
        <v>0</v>
      </c>
      <c r="R493" s="43">
        <v>4</v>
      </c>
      <c r="S493" s="44">
        <v>1.162E-2</v>
      </c>
      <c r="T493" s="44">
        <v>0</v>
      </c>
      <c r="U493" s="44">
        <v>1.162E-2</v>
      </c>
      <c r="V493" s="44">
        <v>1.0458E-2</v>
      </c>
      <c r="W493" s="44">
        <v>-1.2549600000000001E-3</v>
      </c>
      <c r="X493" s="45">
        <v>9.2030400000000009E-3</v>
      </c>
      <c r="Y493" s="30">
        <f t="shared" si="14"/>
        <v>1.3804698046980472E-3</v>
      </c>
      <c r="Z493" s="30">
        <f t="shared" si="15"/>
        <v>7.8225701953019543E-3</v>
      </c>
    </row>
    <row r="494" spans="1:26" ht="12.95" customHeight="1">
      <c r="A494" s="41" t="s">
        <v>69</v>
      </c>
      <c r="B494" s="41" t="s">
        <v>78</v>
      </c>
      <c r="C494" s="41" t="s">
        <v>76</v>
      </c>
      <c r="D494" s="41" t="s">
        <v>887</v>
      </c>
      <c r="E494" s="41" t="s">
        <v>808</v>
      </c>
      <c r="G494" s="41" t="s">
        <v>78</v>
      </c>
      <c r="J494" s="41" t="s">
        <v>809</v>
      </c>
      <c r="K494" s="41" t="s">
        <v>281</v>
      </c>
      <c r="L494" s="41" t="s">
        <v>810</v>
      </c>
      <c r="N494" s="41" t="s">
        <v>811</v>
      </c>
      <c r="O494" s="42">
        <v>0</v>
      </c>
      <c r="P494" s="43">
        <v>2</v>
      </c>
      <c r="Q494" s="43">
        <v>0</v>
      </c>
      <c r="R494" s="43">
        <v>2</v>
      </c>
      <c r="S494" s="44">
        <v>8.4000000000000003E-4</v>
      </c>
      <c r="T494" s="44">
        <v>0</v>
      </c>
      <c r="U494" s="44">
        <v>8.4000000000000003E-4</v>
      </c>
      <c r="V494" s="44">
        <v>7.5599999999999994E-4</v>
      </c>
      <c r="W494" s="44">
        <v>-9.0719999999999999E-5</v>
      </c>
      <c r="X494" s="45">
        <v>6.6527999999999997E-4</v>
      </c>
      <c r="Y494" s="30">
        <f t="shared" si="14"/>
        <v>9.9792997929979302E-5</v>
      </c>
      <c r="Z494" s="30">
        <f t="shared" si="15"/>
        <v>5.6548700207002063E-4</v>
      </c>
    </row>
    <row r="495" spans="1:26" ht="12.95" customHeight="1">
      <c r="A495" s="41" t="s">
        <v>69</v>
      </c>
      <c r="B495" s="41" t="s">
        <v>78</v>
      </c>
      <c r="C495" s="41" t="s">
        <v>76</v>
      </c>
      <c r="D495" s="41" t="s">
        <v>887</v>
      </c>
      <c r="E495" s="41" t="s">
        <v>808</v>
      </c>
      <c r="G495" s="41" t="s">
        <v>78</v>
      </c>
      <c r="J495" s="41" t="s">
        <v>809</v>
      </c>
      <c r="K495" s="41" t="s">
        <v>291</v>
      </c>
      <c r="L495" s="41" t="s">
        <v>810</v>
      </c>
      <c r="N495" s="41" t="s">
        <v>811</v>
      </c>
      <c r="O495" s="42">
        <v>0</v>
      </c>
      <c r="P495" s="43">
        <v>5</v>
      </c>
      <c r="Q495" s="43">
        <v>0</v>
      </c>
      <c r="R495" s="43">
        <v>5</v>
      </c>
      <c r="S495" s="44">
        <v>2.7510000000000003E-2</v>
      </c>
      <c r="T495" s="44">
        <v>0</v>
      </c>
      <c r="U495" s="44">
        <v>2.7510000000000003E-2</v>
      </c>
      <c r="V495" s="44">
        <v>2.4759E-2</v>
      </c>
      <c r="W495" s="44">
        <v>-2.9710800000000001E-3</v>
      </c>
      <c r="X495" s="45">
        <v>2.1787919999999999E-2</v>
      </c>
      <c r="Y495" s="30">
        <f t="shared" si="14"/>
        <v>3.2682206822068219E-3</v>
      </c>
      <c r="Z495" s="30">
        <f t="shared" si="15"/>
        <v>1.8519699317793178E-2</v>
      </c>
    </row>
    <row r="496" spans="1:26" ht="12.95" customHeight="1">
      <c r="A496" s="41" t="s">
        <v>69</v>
      </c>
      <c r="B496" s="41" t="s">
        <v>78</v>
      </c>
      <c r="C496" s="41" t="s">
        <v>76</v>
      </c>
      <c r="D496" s="41" t="s">
        <v>887</v>
      </c>
      <c r="E496" s="41" t="s">
        <v>808</v>
      </c>
      <c r="G496" s="41" t="s">
        <v>78</v>
      </c>
      <c r="J496" s="41" t="s">
        <v>809</v>
      </c>
      <c r="K496" s="41" t="s">
        <v>897</v>
      </c>
      <c r="L496" s="41" t="s">
        <v>810</v>
      </c>
      <c r="N496" s="41" t="s">
        <v>811</v>
      </c>
      <c r="O496" s="42">
        <v>0</v>
      </c>
      <c r="P496" s="43">
        <v>2</v>
      </c>
      <c r="Q496" s="43">
        <v>0</v>
      </c>
      <c r="R496" s="43">
        <v>2</v>
      </c>
      <c r="S496" s="44">
        <v>7.0000000000000007E-5</v>
      </c>
      <c r="T496" s="44">
        <v>0</v>
      </c>
      <c r="U496" s="44">
        <v>7.0000000000000007E-5</v>
      </c>
      <c r="V496" s="44">
        <v>6.3E-5</v>
      </c>
      <c r="W496" s="44">
        <v>-7.5600000000000005E-6</v>
      </c>
      <c r="X496" s="45">
        <v>5.5440000000000005E-5</v>
      </c>
      <c r="Y496" s="30">
        <f t="shared" si="14"/>
        <v>8.3160831608316091E-6</v>
      </c>
      <c r="Z496" s="30">
        <f t="shared" si="15"/>
        <v>4.7123916839168397E-5</v>
      </c>
    </row>
    <row r="497" spans="1:26" ht="12.95" customHeight="1">
      <c r="A497" s="41" t="s">
        <v>69</v>
      </c>
      <c r="B497" s="41" t="s">
        <v>78</v>
      </c>
      <c r="C497" s="41" t="s">
        <v>76</v>
      </c>
      <c r="D497" s="41" t="s">
        <v>887</v>
      </c>
      <c r="E497" s="41" t="s">
        <v>808</v>
      </c>
      <c r="G497" s="41" t="s">
        <v>78</v>
      </c>
      <c r="J497" s="41" t="s">
        <v>809</v>
      </c>
      <c r="K497" s="41" t="s">
        <v>621</v>
      </c>
      <c r="L497" s="41" t="s">
        <v>810</v>
      </c>
      <c r="N497" s="41" t="s">
        <v>811</v>
      </c>
      <c r="O497" s="42">
        <v>0</v>
      </c>
      <c r="P497" s="43">
        <v>4</v>
      </c>
      <c r="Q497" s="43">
        <v>0</v>
      </c>
      <c r="R497" s="43">
        <v>4</v>
      </c>
      <c r="S497" s="44">
        <v>3.4300000000000003E-3</v>
      </c>
      <c r="T497" s="44">
        <v>0</v>
      </c>
      <c r="U497" s="44">
        <v>3.4300000000000003E-3</v>
      </c>
      <c r="V497" s="44">
        <v>3.0869999999999999E-3</v>
      </c>
      <c r="W497" s="44">
        <v>-3.7043999999999998E-4</v>
      </c>
      <c r="X497" s="45">
        <v>2.7165600000000002E-3</v>
      </c>
      <c r="Y497" s="30">
        <f t="shared" si="14"/>
        <v>4.0748807488074886E-4</v>
      </c>
      <c r="Z497" s="30">
        <f t="shared" si="15"/>
        <v>2.3090719251192514E-3</v>
      </c>
    </row>
    <row r="498" spans="1:26" ht="12.95" customHeight="1">
      <c r="A498" s="41" t="s">
        <v>69</v>
      </c>
      <c r="B498" s="41" t="s">
        <v>78</v>
      </c>
      <c r="C498" s="41" t="s">
        <v>76</v>
      </c>
      <c r="D498" s="41" t="s">
        <v>887</v>
      </c>
      <c r="E498" s="41" t="s">
        <v>808</v>
      </c>
      <c r="G498" s="41" t="s">
        <v>78</v>
      </c>
      <c r="J498" s="41" t="s">
        <v>809</v>
      </c>
      <c r="K498" s="41" t="s">
        <v>70</v>
      </c>
      <c r="L498" s="41" t="s">
        <v>810</v>
      </c>
      <c r="N498" s="41" t="s">
        <v>811</v>
      </c>
      <c r="O498" s="42">
        <v>0</v>
      </c>
      <c r="P498" s="43">
        <v>42</v>
      </c>
      <c r="Q498" s="43">
        <v>0</v>
      </c>
      <c r="R498" s="43">
        <v>42</v>
      </c>
      <c r="S498" s="44">
        <v>3.66912E-2</v>
      </c>
      <c r="T498" s="44">
        <v>0</v>
      </c>
      <c r="U498" s="44">
        <v>3.66912E-2</v>
      </c>
      <c r="V498" s="44">
        <v>3.3012025200000003E-2</v>
      </c>
      <c r="W498" s="44">
        <v>-3.9614430240000002E-3</v>
      </c>
      <c r="X498" s="45">
        <v>2.9050582175999998E-2</v>
      </c>
      <c r="Y498" s="30">
        <f t="shared" si="14"/>
        <v>4.3576309027090268E-3</v>
      </c>
      <c r="Z498" s="30">
        <f t="shared" si="15"/>
        <v>2.4692951273290971E-2</v>
      </c>
    </row>
    <row r="499" spans="1:26" ht="12.95" customHeight="1">
      <c r="A499" s="41" t="s">
        <v>69</v>
      </c>
      <c r="B499" s="41" t="s">
        <v>78</v>
      </c>
      <c r="C499" s="41" t="s">
        <v>76</v>
      </c>
      <c r="D499" s="41" t="s">
        <v>887</v>
      </c>
      <c r="E499" s="41" t="s">
        <v>808</v>
      </c>
      <c r="G499" s="41" t="s">
        <v>78</v>
      </c>
      <c r="J499" s="41" t="s">
        <v>809</v>
      </c>
      <c r="K499" s="41" t="s">
        <v>74</v>
      </c>
      <c r="L499" s="41" t="s">
        <v>810</v>
      </c>
      <c r="N499" s="41" t="s">
        <v>811</v>
      </c>
      <c r="O499" s="42">
        <v>0</v>
      </c>
      <c r="P499" s="43">
        <v>1</v>
      </c>
      <c r="Q499" s="43">
        <v>0</v>
      </c>
      <c r="R499" s="43">
        <v>1</v>
      </c>
      <c r="S499" s="44">
        <v>2.2400000000000002E-3</v>
      </c>
      <c r="T499" s="44">
        <v>0</v>
      </c>
      <c r="U499" s="44">
        <v>2.2400000000000002E-3</v>
      </c>
      <c r="V499" s="44">
        <v>2.016E-3</v>
      </c>
      <c r="W499" s="44">
        <v>-2.4192000000000001E-4</v>
      </c>
      <c r="X499" s="45">
        <v>1.7740800000000001E-3</v>
      </c>
      <c r="Y499" s="30">
        <f t="shared" si="14"/>
        <v>2.6611466114661149E-4</v>
      </c>
      <c r="Z499" s="30">
        <f t="shared" si="15"/>
        <v>1.5079653388533887E-3</v>
      </c>
    </row>
    <row r="500" spans="1:26" ht="12.95" customHeight="1">
      <c r="A500" s="41" t="s">
        <v>69</v>
      </c>
      <c r="B500" s="41" t="s">
        <v>78</v>
      </c>
      <c r="C500" s="41" t="s">
        <v>76</v>
      </c>
      <c r="D500" s="41" t="s">
        <v>887</v>
      </c>
      <c r="E500" s="41" t="s">
        <v>808</v>
      </c>
      <c r="G500" s="41" t="s">
        <v>78</v>
      </c>
      <c r="J500" s="41" t="s">
        <v>809</v>
      </c>
      <c r="K500" s="41" t="s">
        <v>121</v>
      </c>
      <c r="L500" s="41" t="s">
        <v>810</v>
      </c>
      <c r="N500" s="41" t="s">
        <v>811</v>
      </c>
      <c r="O500" s="42">
        <v>0</v>
      </c>
      <c r="P500" s="43">
        <v>1</v>
      </c>
      <c r="Q500" s="43">
        <v>0</v>
      </c>
      <c r="R500" s="43">
        <v>1</v>
      </c>
      <c r="S500" s="44">
        <v>2.8E-3</v>
      </c>
      <c r="T500" s="44">
        <v>0</v>
      </c>
      <c r="U500" s="44">
        <v>2.8E-3</v>
      </c>
      <c r="V500" s="44">
        <v>2.5200000000000001E-3</v>
      </c>
      <c r="W500" s="44">
        <v>-3.0239999999999998E-4</v>
      </c>
      <c r="X500" s="45">
        <v>2.2175999999999997E-3</v>
      </c>
      <c r="Y500" s="30">
        <f t="shared" si="14"/>
        <v>3.326433264332643E-4</v>
      </c>
      <c r="Z500" s="30">
        <f t="shared" si="15"/>
        <v>1.8849566735667355E-3</v>
      </c>
    </row>
    <row r="501" spans="1:26" ht="12.95" customHeight="1">
      <c r="A501" s="41" t="s">
        <v>69</v>
      </c>
      <c r="B501" s="41" t="s">
        <v>78</v>
      </c>
      <c r="C501" s="41" t="s">
        <v>76</v>
      </c>
      <c r="D501" s="41" t="s">
        <v>887</v>
      </c>
      <c r="E501" s="41" t="s">
        <v>808</v>
      </c>
      <c r="G501" s="41" t="s">
        <v>78</v>
      </c>
      <c r="J501" s="41" t="s">
        <v>809</v>
      </c>
      <c r="K501" s="41" t="s">
        <v>74</v>
      </c>
      <c r="L501" s="41" t="s">
        <v>810</v>
      </c>
      <c r="N501" s="41" t="s">
        <v>811</v>
      </c>
      <c r="O501" s="42">
        <v>0</v>
      </c>
      <c r="P501" s="43">
        <v>14</v>
      </c>
      <c r="Q501" s="43">
        <v>0</v>
      </c>
      <c r="R501" s="43">
        <v>14</v>
      </c>
      <c r="S501" s="44">
        <v>6.7267199999999999E-2</v>
      </c>
      <c r="T501" s="44">
        <v>0</v>
      </c>
      <c r="U501" s="44">
        <v>6.7267199999999999E-2</v>
      </c>
      <c r="V501" s="44">
        <v>6.0543037800000005E-2</v>
      </c>
      <c r="W501" s="44">
        <v>-7.2651645359999998E-3</v>
      </c>
      <c r="X501" s="45">
        <v>5.3277873263999999E-2</v>
      </c>
      <c r="Y501" s="30">
        <f t="shared" si="14"/>
        <v>7.9917609072090723E-3</v>
      </c>
      <c r="Z501" s="30">
        <f t="shared" si="15"/>
        <v>4.5286112356790927E-2</v>
      </c>
    </row>
    <row r="502" spans="1:26" ht="12.95" customHeight="1">
      <c r="A502" s="41" t="s">
        <v>69</v>
      </c>
      <c r="B502" s="41" t="s">
        <v>78</v>
      </c>
      <c r="C502" s="41" t="s">
        <v>76</v>
      </c>
      <c r="D502" s="41" t="s">
        <v>887</v>
      </c>
      <c r="E502" s="41" t="s">
        <v>808</v>
      </c>
      <c r="G502" s="41" t="s">
        <v>78</v>
      </c>
      <c r="J502" s="41" t="s">
        <v>809</v>
      </c>
      <c r="K502" s="41" t="s">
        <v>121</v>
      </c>
      <c r="L502" s="41" t="s">
        <v>810</v>
      </c>
      <c r="N502" s="41" t="s">
        <v>811</v>
      </c>
      <c r="O502" s="42">
        <v>0</v>
      </c>
      <c r="P502" s="43">
        <v>6</v>
      </c>
      <c r="Q502" s="43">
        <v>0</v>
      </c>
      <c r="R502" s="43">
        <v>6</v>
      </c>
      <c r="S502" s="44">
        <v>3.4985999999999997E-3</v>
      </c>
      <c r="T502" s="44">
        <v>0</v>
      </c>
      <c r="U502" s="44">
        <v>3.4985999999999997E-3</v>
      </c>
      <c r="V502" s="44">
        <v>3.1499987399999999E-3</v>
      </c>
      <c r="W502" s="44">
        <v>-3.7799984880000002E-4</v>
      </c>
      <c r="X502" s="45">
        <v>2.7719988912E-3</v>
      </c>
      <c r="Y502" s="30">
        <f t="shared" si="14"/>
        <v>4.158039917199172E-4</v>
      </c>
      <c r="Z502" s="30">
        <f t="shared" si="15"/>
        <v>2.3561948994800827E-3</v>
      </c>
    </row>
    <row r="503" spans="1:26" ht="12.95" customHeight="1">
      <c r="A503" s="41" t="s">
        <v>69</v>
      </c>
      <c r="B503" s="41" t="s">
        <v>78</v>
      </c>
      <c r="C503" s="41" t="s">
        <v>76</v>
      </c>
      <c r="D503" s="41" t="s">
        <v>887</v>
      </c>
      <c r="E503" s="41" t="s">
        <v>808</v>
      </c>
      <c r="G503" s="41" t="s">
        <v>78</v>
      </c>
      <c r="J503" s="41" t="s">
        <v>809</v>
      </c>
      <c r="K503" s="41" t="s">
        <v>120</v>
      </c>
      <c r="L503" s="41" t="s">
        <v>810</v>
      </c>
      <c r="N503" s="41" t="s">
        <v>811</v>
      </c>
      <c r="O503" s="42">
        <v>0</v>
      </c>
      <c r="P503" s="43">
        <v>7</v>
      </c>
      <c r="Q503" s="43">
        <v>0</v>
      </c>
      <c r="R503" s="43">
        <v>7</v>
      </c>
      <c r="S503" s="44">
        <v>2.4500000000000004E-3</v>
      </c>
      <c r="T503" s="44">
        <v>0</v>
      </c>
      <c r="U503" s="44">
        <v>2.4500000000000004E-3</v>
      </c>
      <c r="V503" s="44">
        <v>2.2049999999999999E-3</v>
      </c>
      <c r="W503" s="44">
        <v>-2.6459999999999998E-4</v>
      </c>
      <c r="X503" s="45">
        <v>1.9403999999999999E-3</v>
      </c>
      <c r="Y503" s="30">
        <f t="shared" si="14"/>
        <v>2.9106291062910627E-4</v>
      </c>
      <c r="Z503" s="30">
        <f t="shared" si="15"/>
        <v>1.6493370893708936E-3</v>
      </c>
    </row>
    <row r="504" spans="1:26" ht="12.95" customHeight="1">
      <c r="A504" s="41" t="s">
        <v>69</v>
      </c>
      <c r="B504" s="41" t="s">
        <v>78</v>
      </c>
      <c r="C504" s="41" t="s">
        <v>76</v>
      </c>
      <c r="D504" s="41" t="s">
        <v>887</v>
      </c>
      <c r="E504" s="41" t="s">
        <v>808</v>
      </c>
      <c r="G504" s="41" t="s">
        <v>78</v>
      </c>
      <c r="J504" s="41" t="s">
        <v>809</v>
      </c>
      <c r="K504" s="41" t="s">
        <v>885</v>
      </c>
      <c r="L504" s="41" t="s">
        <v>810</v>
      </c>
      <c r="N504" s="41" t="s">
        <v>811</v>
      </c>
      <c r="O504" s="42">
        <v>0</v>
      </c>
      <c r="P504" s="43">
        <v>2</v>
      </c>
      <c r="Q504" s="43">
        <v>0</v>
      </c>
      <c r="R504" s="43">
        <v>2</v>
      </c>
      <c r="S504" s="44">
        <v>3.8500000000000001E-3</v>
      </c>
      <c r="T504" s="44">
        <v>0</v>
      </c>
      <c r="U504" s="44">
        <v>3.8500000000000001E-3</v>
      </c>
      <c r="V504" s="44">
        <v>3.4649999999999998E-3</v>
      </c>
      <c r="W504" s="44">
        <v>-4.1579999999999997E-4</v>
      </c>
      <c r="X504" s="45">
        <v>3.0491999999999997E-3</v>
      </c>
      <c r="Y504" s="30">
        <f t="shared" si="14"/>
        <v>4.5738457384573842E-4</v>
      </c>
      <c r="Z504" s="30">
        <f t="shared" si="15"/>
        <v>2.5918154261542611E-3</v>
      </c>
    </row>
    <row r="505" spans="1:26" ht="12.95" customHeight="1">
      <c r="A505" s="41" t="s">
        <v>69</v>
      </c>
      <c r="B505" s="41" t="s">
        <v>78</v>
      </c>
      <c r="C505" s="41" t="s">
        <v>76</v>
      </c>
      <c r="D505" s="41" t="s">
        <v>887</v>
      </c>
      <c r="E505" s="41" t="s">
        <v>808</v>
      </c>
      <c r="G505" s="41" t="s">
        <v>78</v>
      </c>
      <c r="J505" s="41" t="s">
        <v>809</v>
      </c>
      <c r="K505" s="41" t="s">
        <v>122</v>
      </c>
      <c r="L505" s="41" t="s">
        <v>810</v>
      </c>
      <c r="N505" s="41" t="s">
        <v>811</v>
      </c>
      <c r="O505" s="42">
        <v>0</v>
      </c>
      <c r="P505" s="43">
        <v>21</v>
      </c>
      <c r="Q505" s="43">
        <v>0</v>
      </c>
      <c r="R505" s="43">
        <v>21</v>
      </c>
      <c r="S505" s="44">
        <v>0.1108821</v>
      </c>
      <c r="T505" s="44">
        <v>0</v>
      </c>
      <c r="U505" s="44">
        <v>0.1108821</v>
      </c>
      <c r="V505" s="44">
        <v>9.9792037799999997E-2</v>
      </c>
      <c r="W505" s="44">
        <v>-1.1975044536E-2</v>
      </c>
      <c r="X505" s="45">
        <v>8.7816993263999998E-2</v>
      </c>
      <c r="Y505" s="30">
        <f t="shared" si="14"/>
        <v>1.3172680716407164E-2</v>
      </c>
      <c r="Z505" s="30">
        <f t="shared" si="15"/>
        <v>7.4644312547592837E-2</v>
      </c>
    </row>
    <row r="506" spans="1:26" ht="12.95" customHeight="1">
      <c r="A506" s="41" t="s">
        <v>69</v>
      </c>
      <c r="B506" s="41" t="s">
        <v>78</v>
      </c>
      <c r="C506" s="41" t="s">
        <v>76</v>
      </c>
      <c r="D506" s="41" t="s">
        <v>887</v>
      </c>
      <c r="E506" s="41" t="s">
        <v>808</v>
      </c>
      <c r="G506" s="41" t="s">
        <v>78</v>
      </c>
      <c r="J506" s="41" t="s">
        <v>809</v>
      </c>
      <c r="K506" s="41" t="s">
        <v>137</v>
      </c>
      <c r="L506" s="41" t="s">
        <v>810</v>
      </c>
      <c r="N506" s="41" t="s">
        <v>811</v>
      </c>
      <c r="O506" s="42">
        <v>0</v>
      </c>
      <c r="P506" s="43">
        <v>1</v>
      </c>
      <c r="Q506" s="43">
        <v>0</v>
      </c>
      <c r="R506" s="43">
        <v>1</v>
      </c>
      <c r="S506" s="44">
        <v>4.7600000000000003E-3</v>
      </c>
      <c r="T506" s="44">
        <v>0</v>
      </c>
      <c r="U506" s="44">
        <v>4.7600000000000003E-3</v>
      </c>
      <c r="V506" s="44">
        <v>4.2839999999999996E-3</v>
      </c>
      <c r="W506" s="44">
        <v>-5.1407999999999998E-4</v>
      </c>
      <c r="X506" s="45">
        <v>3.76992E-3</v>
      </c>
      <c r="Y506" s="30">
        <f t="shared" si="14"/>
        <v>5.6549365493654936E-4</v>
      </c>
      <c r="Z506" s="30">
        <f t="shared" si="15"/>
        <v>3.2044263450634507E-3</v>
      </c>
    </row>
    <row r="507" spans="1:26" ht="12.95" customHeight="1">
      <c r="A507" s="41" t="s">
        <v>69</v>
      </c>
      <c r="B507" s="41" t="s">
        <v>78</v>
      </c>
      <c r="C507" s="41" t="s">
        <v>76</v>
      </c>
      <c r="D507" s="41" t="s">
        <v>887</v>
      </c>
      <c r="E507" s="41" t="s">
        <v>808</v>
      </c>
      <c r="G507" s="41" t="s">
        <v>78</v>
      </c>
      <c r="J507" s="41" t="s">
        <v>809</v>
      </c>
      <c r="K507" s="41" t="s">
        <v>70</v>
      </c>
      <c r="L507" s="41" t="s">
        <v>810</v>
      </c>
      <c r="N507" s="41" t="s">
        <v>811</v>
      </c>
      <c r="O507" s="42">
        <v>0</v>
      </c>
      <c r="P507" s="43">
        <v>1</v>
      </c>
      <c r="Q507" s="43">
        <v>0</v>
      </c>
      <c r="R507" s="43">
        <v>1</v>
      </c>
      <c r="S507" s="44">
        <v>4.13E-3</v>
      </c>
      <c r="T507" s="44">
        <v>0</v>
      </c>
      <c r="U507" s="44">
        <v>4.13E-3</v>
      </c>
      <c r="V507" s="44">
        <v>3.7169999999999998E-3</v>
      </c>
      <c r="W507" s="44">
        <v>-4.4604000000000003E-4</v>
      </c>
      <c r="X507" s="45">
        <v>3.2709600000000003E-3</v>
      </c>
      <c r="Y507" s="30">
        <f t="shared" si="14"/>
        <v>4.906489064890649E-4</v>
      </c>
      <c r="Z507" s="30">
        <f t="shared" si="15"/>
        <v>2.7803110935109353E-3</v>
      </c>
    </row>
    <row r="508" spans="1:26" ht="12.95" customHeight="1">
      <c r="A508" s="41" t="s">
        <v>69</v>
      </c>
      <c r="B508" s="41" t="s">
        <v>78</v>
      </c>
      <c r="C508" s="41" t="s">
        <v>76</v>
      </c>
      <c r="D508" s="41" t="s">
        <v>887</v>
      </c>
      <c r="E508" s="41" t="s">
        <v>808</v>
      </c>
      <c r="G508" s="41" t="s">
        <v>78</v>
      </c>
      <c r="J508" s="41" t="s">
        <v>809</v>
      </c>
      <c r="K508" s="41" t="s">
        <v>64</v>
      </c>
      <c r="L508" s="41" t="s">
        <v>810</v>
      </c>
      <c r="N508" s="41" t="s">
        <v>811</v>
      </c>
      <c r="O508" s="42">
        <v>0</v>
      </c>
      <c r="P508" s="43">
        <v>4</v>
      </c>
      <c r="Q508" s="43">
        <v>0</v>
      </c>
      <c r="R508" s="43">
        <v>4</v>
      </c>
      <c r="S508" s="44">
        <v>1.8620000000000001E-2</v>
      </c>
      <c r="T508" s="44">
        <v>0</v>
      </c>
      <c r="U508" s="44">
        <v>1.8620000000000001E-2</v>
      </c>
      <c r="V508" s="44">
        <v>1.6757999999999999E-2</v>
      </c>
      <c r="W508" s="44">
        <v>-2.01096E-3</v>
      </c>
      <c r="X508" s="45">
        <v>1.4747039999999999E-2</v>
      </c>
      <c r="Y508" s="30">
        <f t="shared" si="14"/>
        <v>2.2120781207812077E-3</v>
      </c>
      <c r="Z508" s="30">
        <f t="shared" si="15"/>
        <v>1.2534961879218792E-2</v>
      </c>
    </row>
    <row r="509" spans="1:26" ht="12.95" customHeight="1">
      <c r="A509" s="41" t="s">
        <v>69</v>
      </c>
      <c r="B509" s="41" t="s">
        <v>78</v>
      </c>
      <c r="C509" s="41" t="s">
        <v>76</v>
      </c>
      <c r="D509" s="41" t="s">
        <v>887</v>
      </c>
      <c r="E509" s="41" t="s">
        <v>808</v>
      </c>
      <c r="G509" s="41" t="s">
        <v>78</v>
      </c>
      <c r="J509" s="41" t="s">
        <v>809</v>
      </c>
      <c r="K509" s="41" t="s">
        <v>138</v>
      </c>
      <c r="L509" s="41" t="s">
        <v>810</v>
      </c>
      <c r="N509" s="41" t="s">
        <v>811</v>
      </c>
      <c r="O509" s="42">
        <v>0</v>
      </c>
      <c r="P509" s="43">
        <v>1</v>
      </c>
      <c r="Q509" s="43">
        <v>0</v>
      </c>
      <c r="R509" s="43">
        <v>1</v>
      </c>
      <c r="S509" s="44">
        <v>4.3400000000000001E-3</v>
      </c>
      <c r="T509" s="44">
        <v>0</v>
      </c>
      <c r="U509" s="44">
        <v>4.3400000000000001E-3</v>
      </c>
      <c r="V509" s="44">
        <v>3.9059999999999997E-3</v>
      </c>
      <c r="W509" s="44">
        <v>-4.6872E-4</v>
      </c>
      <c r="X509" s="45">
        <v>3.43728E-3</v>
      </c>
      <c r="Y509" s="30">
        <f t="shared" si="14"/>
        <v>5.1559715597155969E-4</v>
      </c>
      <c r="Z509" s="30">
        <f t="shared" si="15"/>
        <v>2.9216828440284401E-3</v>
      </c>
    </row>
    <row r="510" spans="1:26" ht="12.95" customHeight="1">
      <c r="A510" s="41" t="s">
        <v>69</v>
      </c>
      <c r="B510" s="41" t="s">
        <v>78</v>
      </c>
      <c r="C510" s="41" t="s">
        <v>76</v>
      </c>
      <c r="D510" s="41" t="s">
        <v>887</v>
      </c>
      <c r="E510" s="41" t="s">
        <v>808</v>
      </c>
      <c r="G510" s="41" t="s">
        <v>78</v>
      </c>
      <c r="J510" s="41" t="s">
        <v>809</v>
      </c>
      <c r="K510" s="41" t="s">
        <v>819</v>
      </c>
      <c r="L510" s="41" t="s">
        <v>810</v>
      </c>
      <c r="N510" s="41" t="s">
        <v>811</v>
      </c>
      <c r="O510" s="42">
        <v>0</v>
      </c>
      <c r="P510" s="43">
        <v>53</v>
      </c>
      <c r="Q510" s="43">
        <v>0</v>
      </c>
      <c r="R510" s="43">
        <v>53</v>
      </c>
      <c r="S510" s="44">
        <v>5.1197999999999999E-3</v>
      </c>
      <c r="T510" s="44">
        <v>0</v>
      </c>
      <c r="U510" s="44">
        <v>5.1197999999999999E-3</v>
      </c>
      <c r="V510" s="44">
        <v>4.5990050399999996E-3</v>
      </c>
      <c r="W510" s="44">
        <v>-5.5188060480000005E-4</v>
      </c>
      <c r="X510" s="45">
        <v>4.0471244352000002E-3</v>
      </c>
      <c r="Y510" s="30">
        <f t="shared" si="14"/>
        <v>6.0707473602736035E-4</v>
      </c>
      <c r="Z510" s="30">
        <f t="shared" si="15"/>
        <v>3.4400496991726396E-3</v>
      </c>
    </row>
    <row r="511" spans="1:26" ht="12.95" customHeight="1">
      <c r="A511" s="41" t="s">
        <v>69</v>
      </c>
      <c r="B511" s="41" t="s">
        <v>78</v>
      </c>
      <c r="C511" s="41" t="s">
        <v>76</v>
      </c>
      <c r="D511" s="41" t="s">
        <v>887</v>
      </c>
      <c r="E511" s="41" t="s">
        <v>808</v>
      </c>
      <c r="G511" s="41" t="s">
        <v>78</v>
      </c>
      <c r="J511" s="41" t="s">
        <v>809</v>
      </c>
      <c r="K511" s="41" t="s">
        <v>884</v>
      </c>
      <c r="L511" s="41" t="s">
        <v>810</v>
      </c>
      <c r="N511" s="41" t="s">
        <v>811</v>
      </c>
      <c r="O511" s="42">
        <v>0</v>
      </c>
      <c r="P511" s="43">
        <v>3</v>
      </c>
      <c r="Q511" s="43">
        <v>0</v>
      </c>
      <c r="R511" s="43">
        <v>3</v>
      </c>
      <c r="S511" s="44">
        <v>1.0290000000000001E-2</v>
      </c>
      <c r="T511" s="44">
        <v>0</v>
      </c>
      <c r="U511" s="44">
        <v>1.0290000000000001E-2</v>
      </c>
      <c r="V511" s="44">
        <v>9.2610000000000001E-3</v>
      </c>
      <c r="W511" s="44">
        <v>-1.1113200000000001E-3</v>
      </c>
      <c r="X511" s="45">
        <v>8.1496799999999994E-3</v>
      </c>
      <c r="Y511" s="30">
        <f t="shared" si="14"/>
        <v>1.2224642246422464E-3</v>
      </c>
      <c r="Z511" s="30">
        <f t="shared" si="15"/>
        <v>6.9272157753577533E-3</v>
      </c>
    </row>
    <row r="512" spans="1:26" ht="12.95" customHeight="1">
      <c r="A512" s="41" t="s">
        <v>69</v>
      </c>
      <c r="B512" s="41" t="s">
        <v>78</v>
      </c>
      <c r="C512" s="41" t="s">
        <v>76</v>
      </c>
      <c r="D512" s="41" t="s">
        <v>887</v>
      </c>
      <c r="E512" s="41" t="s">
        <v>808</v>
      </c>
      <c r="G512" s="41" t="s">
        <v>78</v>
      </c>
      <c r="J512" s="41" t="s">
        <v>809</v>
      </c>
      <c r="K512" s="41" t="s">
        <v>174</v>
      </c>
      <c r="L512" s="41" t="s">
        <v>810</v>
      </c>
      <c r="N512" s="41" t="s">
        <v>811</v>
      </c>
      <c r="O512" s="42">
        <v>0</v>
      </c>
      <c r="P512" s="43">
        <v>1</v>
      </c>
      <c r="Q512" s="43">
        <v>0</v>
      </c>
      <c r="R512" s="43">
        <v>1</v>
      </c>
      <c r="S512" s="44">
        <v>7.0000000000000007E-5</v>
      </c>
      <c r="T512" s="44">
        <v>0</v>
      </c>
      <c r="U512" s="44">
        <v>7.0000000000000007E-5</v>
      </c>
      <c r="V512" s="44">
        <v>6.3E-5</v>
      </c>
      <c r="W512" s="44">
        <v>-7.5600000000000005E-6</v>
      </c>
      <c r="X512" s="45">
        <v>5.5440000000000005E-5</v>
      </c>
      <c r="Y512" s="30">
        <f t="shared" si="14"/>
        <v>8.3160831608316091E-6</v>
      </c>
      <c r="Z512" s="30">
        <f t="shared" si="15"/>
        <v>4.7123916839168397E-5</v>
      </c>
    </row>
    <row r="513" spans="1:26" ht="12.95" customHeight="1">
      <c r="A513" s="41" t="s">
        <v>69</v>
      </c>
      <c r="B513" s="41" t="s">
        <v>78</v>
      </c>
      <c r="C513" s="41" t="s">
        <v>76</v>
      </c>
      <c r="D513" s="41" t="s">
        <v>887</v>
      </c>
      <c r="E513" s="41" t="s">
        <v>808</v>
      </c>
      <c r="G513" s="41" t="s">
        <v>78</v>
      </c>
      <c r="J513" s="41" t="s">
        <v>809</v>
      </c>
      <c r="K513" s="41" t="s">
        <v>885</v>
      </c>
      <c r="L513" s="41" t="s">
        <v>810</v>
      </c>
      <c r="N513" s="41" t="s">
        <v>811</v>
      </c>
      <c r="O513" s="42">
        <v>0</v>
      </c>
      <c r="P513" s="43">
        <v>1</v>
      </c>
      <c r="Q513" s="43">
        <v>0</v>
      </c>
      <c r="R513" s="43">
        <v>1</v>
      </c>
      <c r="S513" s="44">
        <v>1.4700000000000002E-3</v>
      </c>
      <c r="T513" s="44">
        <v>0</v>
      </c>
      <c r="U513" s="44">
        <v>1.4700000000000002E-3</v>
      </c>
      <c r="V513" s="44">
        <v>1.323E-3</v>
      </c>
      <c r="W513" s="44">
        <v>-1.5876E-4</v>
      </c>
      <c r="X513" s="45">
        <v>1.16424E-3</v>
      </c>
      <c r="Y513" s="30">
        <f t="shared" si="14"/>
        <v>1.7463774637746377E-4</v>
      </c>
      <c r="Z513" s="30">
        <f t="shared" si="15"/>
        <v>9.8960225362253618E-4</v>
      </c>
    </row>
    <row r="514" spans="1:26" ht="12.95" customHeight="1">
      <c r="A514" s="41" t="s">
        <v>69</v>
      </c>
      <c r="B514" s="41" t="s">
        <v>78</v>
      </c>
      <c r="C514" s="41" t="s">
        <v>76</v>
      </c>
      <c r="D514" s="41" t="s">
        <v>887</v>
      </c>
      <c r="E514" s="41" t="s">
        <v>808</v>
      </c>
      <c r="G514" s="41" t="s">
        <v>78</v>
      </c>
      <c r="J514" s="41" t="s">
        <v>809</v>
      </c>
      <c r="K514" s="41" t="s">
        <v>281</v>
      </c>
      <c r="L514" s="41" t="s">
        <v>810</v>
      </c>
      <c r="N514" s="41" t="s">
        <v>811</v>
      </c>
      <c r="O514" s="42">
        <v>0</v>
      </c>
      <c r="P514" s="43">
        <v>8</v>
      </c>
      <c r="Q514" s="43">
        <v>0</v>
      </c>
      <c r="R514" s="43">
        <v>8</v>
      </c>
      <c r="S514" s="44">
        <v>4.8160000000000001E-2</v>
      </c>
      <c r="T514" s="44">
        <v>0</v>
      </c>
      <c r="U514" s="44">
        <v>4.8160000000000001E-2</v>
      </c>
      <c r="V514" s="44">
        <v>4.3344000000000001E-2</v>
      </c>
      <c r="W514" s="44">
        <v>-5.20128E-3</v>
      </c>
      <c r="X514" s="45">
        <v>3.8142719999999998E-2</v>
      </c>
      <c r="Y514" s="30">
        <f t="shared" ref="Y514:Y577" si="16">X514/6.6666</f>
        <v>5.7214652146521461E-3</v>
      </c>
      <c r="Z514" s="30">
        <f t="shared" ref="Z514:Z577" si="17">X514-Y514</f>
        <v>3.2421254785347853E-2</v>
      </c>
    </row>
    <row r="515" spans="1:26" ht="12.95" customHeight="1">
      <c r="A515" s="41" t="s">
        <v>69</v>
      </c>
      <c r="B515" s="41" t="s">
        <v>78</v>
      </c>
      <c r="C515" s="41" t="s">
        <v>76</v>
      </c>
      <c r="D515" s="41" t="s">
        <v>887</v>
      </c>
      <c r="E515" s="41" t="s">
        <v>808</v>
      </c>
      <c r="G515" s="41" t="s">
        <v>78</v>
      </c>
      <c r="J515" s="41" t="s">
        <v>809</v>
      </c>
      <c r="K515" s="41" t="s">
        <v>70</v>
      </c>
      <c r="L515" s="41" t="s">
        <v>810</v>
      </c>
      <c r="N515" s="41" t="s">
        <v>811</v>
      </c>
      <c r="O515" s="42">
        <v>0</v>
      </c>
      <c r="P515" s="43">
        <v>3</v>
      </c>
      <c r="Q515" s="43">
        <v>0</v>
      </c>
      <c r="R515" s="43">
        <v>3</v>
      </c>
      <c r="S515" s="44">
        <v>1.1760000000000001E-2</v>
      </c>
      <c r="T515" s="44">
        <v>0</v>
      </c>
      <c r="U515" s="44">
        <v>1.1760000000000001E-2</v>
      </c>
      <c r="V515" s="44">
        <v>1.0584E-2</v>
      </c>
      <c r="W515" s="44">
        <v>-1.27008E-3</v>
      </c>
      <c r="X515" s="45">
        <v>9.3139199999999998E-3</v>
      </c>
      <c r="Y515" s="30">
        <f t="shared" si="16"/>
        <v>1.3971019710197102E-3</v>
      </c>
      <c r="Z515" s="30">
        <f t="shared" si="17"/>
        <v>7.9168180289802895E-3</v>
      </c>
    </row>
    <row r="516" spans="1:26" ht="12.95" customHeight="1">
      <c r="A516" s="41" t="s">
        <v>69</v>
      </c>
      <c r="B516" s="41" t="s">
        <v>78</v>
      </c>
      <c r="C516" s="41" t="s">
        <v>76</v>
      </c>
      <c r="D516" s="41" t="s">
        <v>887</v>
      </c>
      <c r="E516" s="41" t="s">
        <v>808</v>
      </c>
      <c r="G516" s="41" t="s">
        <v>78</v>
      </c>
      <c r="J516" s="41" t="s">
        <v>809</v>
      </c>
      <c r="K516" s="41" t="s">
        <v>885</v>
      </c>
      <c r="L516" s="41" t="s">
        <v>810</v>
      </c>
      <c r="N516" s="41" t="s">
        <v>811</v>
      </c>
      <c r="O516" s="42">
        <v>0</v>
      </c>
      <c r="P516" s="43">
        <v>6</v>
      </c>
      <c r="Q516" s="43">
        <v>0</v>
      </c>
      <c r="R516" s="43">
        <v>6</v>
      </c>
      <c r="S516" s="44">
        <v>1.6800000000000001E-3</v>
      </c>
      <c r="T516" s="44">
        <v>0</v>
      </c>
      <c r="U516" s="44">
        <v>1.6800000000000001E-3</v>
      </c>
      <c r="V516" s="44">
        <v>1.5119999999999999E-3</v>
      </c>
      <c r="W516" s="44">
        <v>-1.8144E-4</v>
      </c>
      <c r="X516" s="45">
        <v>1.3305599999999999E-3</v>
      </c>
      <c r="Y516" s="30">
        <f t="shared" si="16"/>
        <v>1.995859958599586E-4</v>
      </c>
      <c r="Z516" s="30">
        <f t="shared" si="17"/>
        <v>1.1309740041400413E-3</v>
      </c>
    </row>
    <row r="517" spans="1:26" ht="12.95" customHeight="1">
      <c r="A517" s="41" t="s">
        <v>69</v>
      </c>
      <c r="B517" s="41" t="s">
        <v>78</v>
      </c>
      <c r="C517" s="41" t="s">
        <v>76</v>
      </c>
      <c r="D517" s="41" t="s">
        <v>887</v>
      </c>
      <c r="E517" s="41" t="s">
        <v>808</v>
      </c>
      <c r="G517" s="41" t="s">
        <v>78</v>
      </c>
      <c r="J517" s="41" t="s">
        <v>809</v>
      </c>
      <c r="K517" s="41" t="s">
        <v>150</v>
      </c>
      <c r="L517" s="41" t="s">
        <v>810</v>
      </c>
      <c r="N517" s="41" t="s">
        <v>811</v>
      </c>
      <c r="O517" s="42">
        <v>0</v>
      </c>
      <c r="P517" s="43">
        <v>1</v>
      </c>
      <c r="Q517" s="43">
        <v>0</v>
      </c>
      <c r="R517" s="43">
        <v>1</v>
      </c>
      <c r="S517" s="44">
        <v>1.4E-3</v>
      </c>
      <c r="T517" s="44">
        <v>0</v>
      </c>
      <c r="U517" s="44">
        <v>1.4E-3</v>
      </c>
      <c r="V517" s="44">
        <v>1.2600000000000001E-3</v>
      </c>
      <c r="W517" s="44">
        <v>-1.5119999999999999E-4</v>
      </c>
      <c r="X517" s="45">
        <v>1.1087999999999998E-3</v>
      </c>
      <c r="Y517" s="30">
        <f t="shared" si="16"/>
        <v>1.6632166321663215E-4</v>
      </c>
      <c r="Z517" s="30">
        <f t="shared" si="17"/>
        <v>9.4247833678336775E-4</v>
      </c>
    </row>
    <row r="518" spans="1:26" ht="12.95" customHeight="1">
      <c r="A518" s="41" t="s">
        <v>69</v>
      </c>
      <c r="B518" s="41" t="s">
        <v>78</v>
      </c>
      <c r="C518" s="41" t="s">
        <v>76</v>
      </c>
      <c r="D518" s="41" t="s">
        <v>887</v>
      </c>
      <c r="E518" s="41" t="s">
        <v>808</v>
      </c>
      <c r="G518" s="41" t="s">
        <v>78</v>
      </c>
      <c r="J518" s="41" t="s">
        <v>809</v>
      </c>
      <c r="K518" s="41" t="s">
        <v>336</v>
      </c>
      <c r="L518" s="41" t="s">
        <v>810</v>
      </c>
      <c r="N518" s="41" t="s">
        <v>811</v>
      </c>
      <c r="O518" s="42">
        <v>0</v>
      </c>
      <c r="P518" s="43">
        <v>2</v>
      </c>
      <c r="Q518" s="43">
        <v>0</v>
      </c>
      <c r="R518" s="43">
        <v>2</v>
      </c>
      <c r="S518" s="44">
        <v>1.4000000000000001E-4</v>
      </c>
      <c r="T518" s="44">
        <v>0</v>
      </c>
      <c r="U518" s="44">
        <v>1.4000000000000001E-4</v>
      </c>
      <c r="V518" s="44">
        <v>1.26E-4</v>
      </c>
      <c r="W518" s="44">
        <v>-1.5120000000000001E-5</v>
      </c>
      <c r="X518" s="45">
        <v>1.1088000000000001E-4</v>
      </c>
      <c r="Y518" s="30">
        <f t="shared" si="16"/>
        <v>1.6632166321663218E-5</v>
      </c>
      <c r="Z518" s="30">
        <f t="shared" si="17"/>
        <v>9.4247833678336794E-5</v>
      </c>
    </row>
    <row r="519" spans="1:26" ht="12.95" customHeight="1">
      <c r="A519" s="41" t="s">
        <v>69</v>
      </c>
      <c r="B519" s="41" t="s">
        <v>78</v>
      </c>
      <c r="C519" s="41" t="s">
        <v>76</v>
      </c>
      <c r="D519" s="41" t="s">
        <v>887</v>
      </c>
      <c r="E519" s="41" t="s">
        <v>808</v>
      </c>
      <c r="G519" s="41" t="s">
        <v>78</v>
      </c>
      <c r="J519" s="41" t="s">
        <v>809</v>
      </c>
      <c r="K519" s="41" t="s">
        <v>138</v>
      </c>
      <c r="L519" s="41" t="s">
        <v>810</v>
      </c>
      <c r="N519" s="41" t="s">
        <v>811</v>
      </c>
      <c r="O519" s="42">
        <v>0</v>
      </c>
      <c r="P519" s="43">
        <v>3</v>
      </c>
      <c r="Q519" s="43">
        <v>0</v>
      </c>
      <c r="R519" s="43">
        <v>3</v>
      </c>
      <c r="S519" s="44">
        <v>1.7492999999999999E-3</v>
      </c>
      <c r="T519" s="44">
        <v>0</v>
      </c>
      <c r="U519" s="44">
        <v>1.7492999999999999E-3</v>
      </c>
      <c r="V519" s="44">
        <v>1.5749993699999999E-3</v>
      </c>
      <c r="W519" s="44">
        <v>-1.8899992440000001E-4</v>
      </c>
      <c r="X519" s="45">
        <v>1.3859994456E-3</v>
      </c>
      <c r="Y519" s="30">
        <f t="shared" si="16"/>
        <v>2.079019958599586E-4</v>
      </c>
      <c r="Z519" s="30">
        <f t="shared" si="17"/>
        <v>1.1780974497400413E-3</v>
      </c>
    </row>
    <row r="520" spans="1:26" ht="12.95" customHeight="1">
      <c r="A520" s="41" t="s">
        <v>69</v>
      </c>
      <c r="B520" s="41" t="s">
        <v>78</v>
      </c>
      <c r="C520" s="41" t="s">
        <v>76</v>
      </c>
      <c r="D520" s="41" t="s">
        <v>887</v>
      </c>
      <c r="E520" s="41" t="s">
        <v>808</v>
      </c>
      <c r="G520" s="41" t="s">
        <v>78</v>
      </c>
      <c r="J520" s="41" t="s">
        <v>809</v>
      </c>
      <c r="K520" s="41" t="s">
        <v>150</v>
      </c>
      <c r="L520" s="41" t="s">
        <v>810</v>
      </c>
      <c r="N520" s="41" t="s">
        <v>811</v>
      </c>
      <c r="O520" s="42">
        <v>0</v>
      </c>
      <c r="P520" s="43">
        <v>4</v>
      </c>
      <c r="Q520" s="43">
        <v>0</v>
      </c>
      <c r="R520" s="43">
        <v>4</v>
      </c>
      <c r="S520" s="44">
        <v>7.7000000000000007E-4</v>
      </c>
      <c r="T520" s="44">
        <v>0</v>
      </c>
      <c r="U520" s="44">
        <v>7.7000000000000007E-4</v>
      </c>
      <c r="V520" s="44">
        <v>6.9299999999999993E-4</v>
      </c>
      <c r="W520" s="44">
        <v>-8.3159999999999997E-5</v>
      </c>
      <c r="X520" s="45">
        <v>6.0984000000000006E-4</v>
      </c>
      <c r="Y520" s="30">
        <f t="shared" si="16"/>
        <v>9.1476914769147709E-5</v>
      </c>
      <c r="Z520" s="30">
        <f t="shared" si="17"/>
        <v>5.1836308523085231E-4</v>
      </c>
    </row>
    <row r="521" spans="1:26" ht="12.95" customHeight="1">
      <c r="A521" s="41" t="s">
        <v>69</v>
      </c>
      <c r="B521" s="41" t="s">
        <v>78</v>
      </c>
      <c r="C521" s="41" t="s">
        <v>76</v>
      </c>
      <c r="D521" s="41" t="s">
        <v>887</v>
      </c>
      <c r="E521" s="41" t="s">
        <v>808</v>
      </c>
      <c r="G521" s="41" t="s">
        <v>78</v>
      </c>
      <c r="J521" s="41" t="s">
        <v>809</v>
      </c>
      <c r="K521" s="41" t="s">
        <v>74</v>
      </c>
      <c r="L521" s="41" t="s">
        <v>810</v>
      </c>
      <c r="N521" s="41" t="s">
        <v>811</v>
      </c>
      <c r="O521" s="42">
        <v>0</v>
      </c>
      <c r="P521" s="43">
        <v>12</v>
      </c>
      <c r="Q521" s="43">
        <v>0</v>
      </c>
      <c r="R521" s="43">
        <v>12</v>
      </c>
      <c r="S521" s="44">
        <v>9.9372000000000002E-3</v>
      </c>
      <c r="T521" s="44">
        <v>0</v>
      </c>
      <c r="U521" s="44">
        <v>9.9372000000000002E-3</v>
      </c>
      <c r="V521" s="44">
        <v>8.9459748000000009E-3</v>
      </c>
      <c r="W521" s="44">
        <v>-1.0735169760000001E-3</v>
      </c>
      <c r="X521" s="45">
        <v>7.8724578239999995E-3</v>
      </c>
      <c r="Y521" s="30">
        <f t="shared" si="16"/>
        <v>1.180880482404824E-3</v>
      </c>
      <c r="Z521" s="30">
        <f t="shared" si="17"/>
        <v>6.6915773415951755E-3</v>
      </c>
    </row>
    <row r="522" spans="1:26" ht="12.95" customHeight="1">
      <c r="A522" s="41" t="s">
        <v>69</v>
      </c>
      <c r="B522" s="41" t="s">
        <v>78</v>
      </c>
      <c r="C522" s="41" t="s">
        <v>76</v>
      </c>
      <c r="D522" s="41" t="s">
        <v>887</v>
      </c>
      <c r="E522" s="41" t="s">
        <v>808</v>
      </c>
      <c r="G522" s="41" t="s">
        <v>78</v>
      </c>
      <c r="J522" s="41" t="s">
        <v>809</v>
      </c>
      <c r="K522" s="41" t="s">
        <v>70</v>
      </c>
      <c r="L522" s="41" t="s">
        <v>810</v>
      </c>
      <c r="N522" s="41" t="s">
        <v>811</v>
      </c>
      <c r="O522" s="42">
        <v>0</v>
      </c>
      <c r="P522" s="43">
        <v>4</v>
      </c>
      <c r="Q522" s="43">
        <v>0</v>
      </c>
      <c r="R522" s="43">
        <v>4</v>
      </c>
      <c r="S522" s="44">
        <v>1.1340000000000001E-2</v>
      </c>
      <c r="T522" s="44">
        <v>0</v>
      </c>
      <c r="U522" s="44">
        <v>1.1340000000000001E-2</v>
      </c>
      <c r="V522" s="44">
        <v>1.0206E-2</v>
      </c>
      <c r="W522" s="44">
        <v>-1.2247200000000001E-3</v>
      </c>
      <c r="X522" s="45">
        <v>8.9812799999999995E-3</v>
      </c>
      <c r="Y522" s="30">
        <f t="shared" si="16"/>
        <v>1.3472054720547206E-3</v>
      </c>
      <c r="Z522" s="30">
        <f t="shared" si="17"/>
        <v>7.6340745279452789E-3</v>
      </c>
    </row>
    <row r="523" spans="1:26" ht="12.95" customHeight="1">
      <c r="A523" s="41" t="s">
        <v>69</v>
      </c>
      <c r="B523" s="41" t="s">
        <v>78</v>
      </c>
      <c r="C523" s="41" t="s">
        <v>76</v>
      </c>
      <c r="D523" s="41" t="s">
        <v>887</v>
      </c>
      <c r="E523" s="41" t="s">
        <v>808</v>
      </c>
      <c r="G523" s="41" t="s">
        <v>78</v>
      </c>
      <c r="J523" s="41" t="s">
        <v>809</v>
      </c>
      <c r="K523" s="41" t="s">
        <v>64</v>
      </c>
      <c r="L523" s="41" t="s">
        <v>810</v>
      </c>
      <c r="N523" s="41" t="s">
        <v>811</v>
      </c>
      <c r="O523" s="42">
        <v>0</v>
      </c>
      <c r="P523" s="43">
        <v>74</v>
      </c>
      <c r="Q523" s="43">
        <v>0</v>
      </c>
      <c r="R523" s="43">
        <v>74</v>
      </c>
      <c r="S523" s="44">
        <v>0.56327320000000003</v>
      </c>
      <c r="T523" s="44">
        <v>0</v>
      </c>
      <c r="U523" s="44">
        <v>0.56327320000000003</v>
      </c>
      <c r="V523" s="44">
        <v>0.50695986599999998</v>
      </c>
      <c r="W523" s="44">
        <v>-6.0835183919999994E-2</v>
      </c>
      <c r="X523" s="45">
        <v>0.44612468207999995</v>
      </c>
      <c r="Y523" s="30">
        <f t="shared" si="16"/>
        <v>6.6919371505715045E-2</v>
      </c>
      <c r="Z523" s="30">
        <f t="shared" si="17"/>
        <v>0.37920531057428492</v>
      </c>
    </row>
    <row r="524" spans="1:26" ht="12.95" customHeight="1">
      <c r="A524" s="41" t="s">
        <v>69</v>
      </c>
      <c r="B524" s="41" t="s">
        <v>78</v>
      </c>
      <c r="C524" s="41" t="s">
        <v>76</v>
      </c>
      <c r="D524" s="41" t="s">
        <v>887</v>
      </c>
      <c r="E524" s="41" t="s">
        <v>808</v>
      </c>
      <c r="G524" s="41" t="s">
        <v>78</v>
      </c>
      <c r="J524" s="41" t="s">
        <v>809</v>
      </c>
      <c r="K524" s="41" t="s">
        <v>121</v>
      </c>
      <c r="L524" s="41" t="s">
        <v>810</v>
      </c>
      <c r="N524" s="41" t="s">
        <v>811</v>
      </c>
      <c r="O524" s="42">
        <v>0</v>
      </c>
      <c r="P524" s="43">
        <v>5</v>
      </c>
      <c r="Q524" s="43">
        <v>0</v>
      </c>
      <c r="R524" s="43">
        <v>5</v>
      </c>
      <c r="S524" s="44">
        <v>2.8280000000000003E-2</v>
      </c>
      <c r="T524" s="44">
        <v>0</v>
      </c>
      <c r="U524" s="44">
        <v>2.8280000000000003E-2</v>
      </c>
      <c r="V524" s="44">
        <v>2.5451999999999999E-2</v>
      </c>
      <c r="W524" s="44">
        <v>-3.0542400000000002E-3</v>
      </c>
      <c r="X524" s="45">
        <v>2.2397759999999999E-2</v>
      </c>
      <c r="Y524" s="30">
        <f t="shared" si="16"/>
        <v>3.3596975969759696E-3</v>
      </c>
      <c r="Z524" s="30">
        <f t="shared" si="17"/>
        <v>1.9038062403024029E-2</v>
      </c>
    </row>
    <row r="525" spans="1:26" ht="12.95" customHeight="1">
      <c r="A525" s="41" t="s">
        <v>69</v>
      </c>
      <c r="B525" s="41" t="s">
        <v>78</v>
      </c>
      <c r="C525" s="41" t="s">
        <v>76</v>
      </c>
      <c r="D525" s="41" t="s">
        <v>887</v>
      </c>
      <c r="E525" s="41" t="s">
        <v>808</v>
      </c>
      <c r="G525" s="41" t="s">
        <v>78</v>
      </c>
      <c r="J525" s="41" t="s">
        <v>809</v>
      </c>
      <c r="K525" s="41" t="s">
        <v>138</v>
      </c>
      <c r="L525" s="41" t="s">
        <v>810</v>
      </c>
      <c r="N525" s="41" t="s">
        <v>811</v>
      </c>
      <c r="O525" s="42">
        <v>0</v>
      </c>
      <c r="P525" s="43">
        <v>18</v>
      </c>
      <c r="Q525" s="43">
        <v>0</v>
      </c>
      <c r="R525" s="43">
        <v>18</v>
      </c>
      <c r="S525" s="44">
        <v>9.1627199999999992E-2</v>
      </c>
      <c r="T525" s="44">
        <v>0</v>
      </c>
      <c r="U525" s="44">
        <v>9.1627199999999992E-2</v>
      </c>
      <c r="V525" s="44">
        <v>8.2466974800000009E-2</v>
      </c>
      <c r="W525" s="44">
        <v>-9.896036976E-3</v>
      </c>
      <c r="X525" s="45">
        <v>7.2570937823999995E-2</v>
      </c>
      <c r="Y525" s="30">
        <f t="shared" si="16"/>
        <v>1.088574953109531E-2</v>
      </c>
      <c r="Z525" s="30">
        <f t="shared" si="17"/>
        <v>6.1685188292904689E-2</v>
      </c>
    </row>
    <row r="526" spans="1:26" ht="12.95" customHeight="1">
      <c r="A526" s="41" t="s">
        <v>69</v>
      </c>
      <c r="B526" s="41" t="s">
        <v>78</v>
      </c>
      <c r="C526" s="41" t="s">
        <v>76</v>
      </c>
      <c r="D526" s="41" t="s">
        <v>887</v>
      </c>
      <c r="E526" s="41" t="s">
        <v>808</v>
      </c>
      <c r="G526" s="41" t="s">
        <v>78</v>
      </c>
      <c r="J526" s="41" t="s">
        <v>809</v>
      </c>
      <c r="K526" s="41" t="s">
        <v>819</v>
      </c>
      <c r="L526" s="41" t="s">
        <v>810</v>
      </c>
      <c r="N526" s="41" t="s">
        <v>811</v>
      </c>
      <c r="O526" s="42">
        <v>0</v>
      </c>
      <c r="P526" s="43">
        <v>7</v>
      </c>
      <c r="Q526" s="43">
        <v>0</v>
      </c>
      <c r="R526" s="43">
        <v>7</v>
      </c>
      <c r="S526" s="44">
        <v>6.3700000000000007E-3</v>
      </c>
      <c r="T526" s="44">
        <v>0</v>
      </c>
      <c r="U526" s="44">
        <v>6.3700000000000007E-3</v>
      </c>
      <c r="V526" s="44">
        <v>5.7329999999999994E-3</v>
      </c>
      <c r="W526" s="44">
        <v>-6.8796000000000005E-4</v>
      </c>
      <c r="X526" s="45">
        <v>5.0450399999999998E-3</v>
      </c>
      <c r="Y526" s="30">
        <f t="shared" si="16"/>
        <v>7.5676356763567634E-4</v>
      </c>
      <c r="Z526" s="30">
        <f t="shared" si="17"/>
        <v>4.2882764323643238E-3</v>
      </c>
    </row>
    <row r="527" spans="1:26" ht="12.95" customHeight="1">
      <c r="A527" s="41" t="s">
        <v>69</v>
      </c>
      <c r="B527" s="41" t="s">
        <v>78</v>
      </c>
      <c r="C527" s="41" t="s">
        <v>76</v>
      </c>
      <c r="D527" s="41" t="s">
        <v>887</v>
      </c>
      <c r="E527" s="41" t="s">
        <v>808</v>
      </c>
      <c r="G527" s="41" t="s">
        <v>78</v>
      </c>
      <c r="J527" s="41" t="s">
        <v>809</v>
      </c>
      <c r="K527" s="41" t="s">
        <v>64</v>
      </c>
      <c r="L527" s="41" t="s">
        <v>810</v>
      </c>
      <c r="N527" s="41" t="s">
        <v>811</v>
      </c>
      <c r="O527" s="42">
        <v>0</v>
      </c>
      <c r="P527" s="43">
        <v>17</v>
      </c>
      <c r="Q527" s="43">
        <v>0</v>
      </c>
      <c r="R527" s="43">
        <v>17</v>
      </c>
      <c r="S527" s="44">
        <v>5.0265600000000001E-2</v>
      </c>
      <c r="T527" s="44">
        <v>0</v>
      </c>
      <c r="U527" s="44">
        <v>5.0265600000000001E-2</v>
      </c>
      <c r="V527" s="44">
        <v>4.5234006300000004E-2</v>
      </c>
      <c r="W527" s="44">
        <v>-5.4280807559999996E-3</v>
      </c>
      <c r="X527" s="45">
        <v>3.9805925543999997E-2</v>
      </c>
      <c r="Y527" s="30">
        <f t="shared" si="16"/>
        <v>5.9709485410854102E-3</v>
      </c>
      <c r="Z527" s="30">
        <f t="shared" si="17"/>
        <v>3.3834977002914587E-2</v>
      </c>
    </row>
    <row r="528" spans="1:26" ht="12.95" customHeight="1">
      <c r="A528" s="41" t="s">
        <v>69</v>
      </c>
      <c r="B528" s="41" t="s">
        <v>78</v>
      </c>
      <c r="C528" s="41" t="s">
        <v>76</v>
      </c>
      <c r="D528" s="41" t="s">
        <v>887</v>
      </c>
      <c r="E528" s="41" t="s">
        <v>808</v>
      </c>
      <c r="G528" s="41" t="s">
        <v>78</v>
      </c>
      <c r="J528" s="41" t="s">
        <v>809</v>
      </c>
      <c r="K528" s="41" t="s">
        <v>74</v>
      </c>
      <c r="L528" s="41" t="s">
        <v>810</v>
      </c>
      <c r="N528" s="41" t="s">
        <v>811</v>
      </c>
      <c r="O528" s="42">
        <v>0</v>
      </c>
      <c r="P528" s="43">
        <v>1</v>
      </c>
      <c r="Q528" s="43">
        <v>0</v>
      </c>
      <c r="R528" s="43">
        <v>1</v>
      </c>
      <c r="S528" s="44">
        <v>2.8E-3</v>
      </c>
      <c r="T528" s="44">
        <v>0</v>
      </c>
      <c r="U528" s="44">
        <v>2.8E-3</v>
      </c>
      <c r="V528" s="44">
        <v>2.5200000000000001E-3</v>
      </c>
      <c r="W528" s="44">
        <v>-3.0239999999999998E-4</v>
      </c>
      <c r="X528" s="45">
        <v>2.2175999999999997E-3</v>
      </c>
      <c r="Y528" s="30">
        <f t="shared" si="16"/>
        <v>3.326433264332643E-4</v>
      </c>
      <c r="Z528" s="30">
        <f t="shared" si="17"/>
        <v>1.8849566735667355E-3</v>
      </c>
    </row>
    <row r="529" spans="1:26" ht="12.95" customHeight="1">
      <c r="A529" s="41" t="s">
        <v>69</v>
      </c>
      <c r="B529" s="41" t="s">
        <v>78</v>
      </c>
      <c r="C529" s="41" t="s">
        <v>76</v>
      </c>
      <c r="D529" s="41" t="s">
        <v>887</v>
      </c>
      <c r="E529" s="41" t="s">
        <v>808</v>
      </c>
      <c r="G529" s="41" t="s">
        <v>78</v>
      </c>
      <c r="J529" s="41" t="s">
        <v>809</v>
      </c>
      <c r="K529" s="41" t="s">
        <v>819</v>
      </c>
      <c r="L529" s="41" t="s">
        <v>810</v>
      </c>
      <c r="N529" s="41" t="s">
        <v>811</v>
      </c>
      <c r="O529" s="42">
        <v>0</v>
      </c>
      <c r="P529" s="43">
        <v>27</v>
      </c>
      <c r="Q529" s="43">
        <v>0</v>
      </c>
      <c r="R529" s="43">
        <v>27</v>
      </c>
      <c r="S529" s="44">
        <v>5.6208599999999997E-2</v>
      </c>
      <c r="T529" s="44">
        <v>0</v>
      </c>
      <c r="U529" s="44">
        <v>5.6208599999999997E-2</v>
      </c>
      <c r="V529" s="44">
        <v>5.05889307E-2</v>
      </c>
      <c r="W529" s="44">
        <v>-6.0706716839999996E-3</v>
      </c>
      <c r="X529" s="45">
        <v>4.4518259015999997E-2</v>
      </c>
      <c r="Y529" s="30">
        <f t="shared" si="16"/>
        <v>6.6778056304563045E-3</v>
      </c>
      <c r="Z529" s="30">
        <f t="shared" si="17"/>
        <v>3.784045338554369E-2</v>
      </c>
    </row>
    <row r="530" spans="1:26" ht="12.95" customHeight="1">
      <c r="A530" s="41" t="s">
        <v>69</v>
      </c>
      <c r="B530" s="41" t="s">
        <v>78</v>
      </c>
      <c r="C530" s="41" t="s">
        <v>76</v>
      </c>
      <c r="D530" s="41" t="s">
        <v>887</v>
      </c>
      <c r="E530" s="41" t="s">
        <v>808</v>
      </c>
      <c r="G530" s="41" t="s">
        <v>78</v>
      </c>
      <c r="J530" s="41" t="s">
        <v>809</v>
      </c>
      <c r="K530" s="41" t="s">
        <v>70</v>
      </c>
      <c r="L530" s="41" t="s">
        <v>810</v>
      </c>
      <c r="N530" s="41" t="s">
        <v>811</v>
      </c>
      <c r="O530" s="42">
        <v>0</v>
      </c>
      <c r="P530" s="43">
        <v>3</v>
      </c>
      <c r="Q530" s="43">
        <v>0</v>
      </c>
      <c r="R530" s="43">
        <v>3</v>
      </c>
      <c r="S530" s="44">
        <v>1.21107E-2</v>
      </c>
      <c r="T530" s="44">
        <v>0</v>
      </c>
      <c r="U530" s="44">
        <v>1.21107E-2</v>
      </c>
      <c r="V530" s="44">
        <v>1.08990063E-2</v>
      </c>
      <c r="W530" s="44">
        <v>-1.307880756E-3</v>
      </c>
      <c r="X530" s="45">
        <v>9.5911255440000003E-3</v>
      </c>
      <c r="Y530" s="30">
        <f t="shared" si="16"/>
        <v>1.4386832184321843E-3</v>
      </c>
      <c r="Z530" s="30">
        <f t="shared" si="17"/>
        <v>8.1524423255678151E-3</v>
      </c>
    </row>
    <row r="531" spans="1:26" ht="12.95" customHeight="1">
      <c r="A531" s="41" t="s">
        <v>69</v>
      </c>
      <c r="B531" s="41" t="s">
        <v>78</v>
      </c>
      <c r="C531" s="41" t="s">
        <v>76</v>
      </c>
      <c r="D531" s="41" t="s">
        <v>887</v>
      </c>
      <c r="E531" s="41" t="s">
        <v>808</v>
      </c>
      <c r="G531" s="41" t="s">
        <v>78</v>
      </c>
      <c r="J531" s="41" t="s">
        <v>809</v>
      </c>
      <c r="K531" s="41" t="s">
        <v>70</v>
      </c>
      <c r="L531" s="41" t="s">
        <v>810</v>
      </c>
      <c r="N531" s="41" t="s">
        <v>811</v>
      </c>
      <c r="O531" s="42">
        <v>0</v>
      </c>
      <c r="P531" s="43">
        <v>1</v>
      </c>
      <c r="Q531" s="43">
        <v>0</v>
      </c>
      <c r="R531" s="43">
        <v>1</v>
      </c>
      <c r="S531" s="44">
        <v>3.6400000000000004E-3</v>
      </c>
      <c r="T531" s="44">
        <v>0</v>
      </c>
      <c r="U531" s="44">
        <v>3.6400000000000004E-3</v>
      </c>
      <c r="V531" s="44">
        <v>3.2759999999999998E-3</v>
      </c>
      <c r="W531" s="44">
        <v>-3.9312E-4</v>
      </c>
      <c r="X531" s="45">
        <v>2.88288E-3</v>
      </c>
      <c r="Y531" s="30">
        <f t="shared" si="16"/>
        <v>4.3243632436324364E-4</v>
      </c>
      <c r="Z531" s="30">
        <f t="shared" si="17"/>
        <v>2.4504436756367562E-3</v>
      </c>
    </row>
    <row r="532" spans="1:26" ht="12.95" customHeight="1">
      <c r="A532" s="41" t="s">
        <v>69</v>
      </c>
      <c r="B532" s="41" t="s">
        <v>78</v>
      </c>
      <c r="C532" s="41" t="s">
        <v>76</v>
      </c>
      <c r="D532" s="41" t="s">
        <v>887</v>
      </c>
      <c r="E532" s="41" t="s">
        <v>808</v>
      </c>
      <c r="G532" s="41" t="s">
        <v>78</v>
      </c>
      <c r="J532" s="41" t="s">
        <v>809</v>
      </c>
      <c r="K532" s="41" t="s">
        <v>70</v>
      </c>
      <c r="L532" s="41" t="s">
        <v>810</v>
      </c>
      <c r="N532" s="41" t="s">
        <v>811</v>
      </c>
      <c r="O532" s="42">
        <v>0</v>
      </c>
      <c r="P532" s="43">
        <v>196</v>
      </c>
      <c r="Q532" s="43">
        <v>0</v>
      </c>
      <c r="R532" s="43">
        <v>196</v>
      </c>
      <c r="S532" s="44">
        <v>0.94407319999999995</v>
      </c>
      <c r="T532" s="44">
        <v>0</v>
      </c>
      <c r="U532" s="44">
        <v>0.94407319999999995</v>
      </c>
      <c r="V532" s="44">
        <v>0.84968069759999998</v>
      </c>
      <c r="W532" s="44">
        <v>-0.101961683712</v>
      </c>
      <c r="X532" s="45">
        <v>0.74771901388799999</v>
      </c>
      <c r="Y532" s="30">
        <f t="shared" si="16"/>
        <v>0.11215897367293673</v>
      </c>
      <c r="Z532" s="30">
        <f t="shared" si="17"/>
        <v>0.63556004021506329</v>
      </c>
    </row>
    <row r="533" spans="1:26" ht="12.95" customHeight="1">
      <c r="A533" s="41" t="s">
        <v>69</v>
      </c>
      <c r="B533" s="41" t="s">
        <v>78</v>
      </c>
      <c r="C533" s="41" t="s">
        <v>76</v>
      </c>
      <c r="D533" s="41" t="s">
        <v>887</v>
      </c>
      <c r="E533" s="41" t="s">
        <v>808</v>
      </c>
      <c r="G533" s="41" t="s">
        <v>78</v>
      </c>
      <c r="J533" s="41" t="s">
        <v>809</v>
      </c>
      <c r="K533" s="41" t="s">
        <v>897</v>
      </c>
      <c r="L533" s="41" t="s">
        <v>810</v>
      </c>
      <c r="N533" s="41" t="s">
        <v>811</v>
      </c>
      <c r="O533" s="42">
        <v>0</v>
      </c>
      <c r="P533" s="43">
        <v>2</v>
      </c>
      <c r="Q533" s="43">
        <v>0</v>
      </c>
      <c r="R533" s="43">
        <v>2</v>
      </c>
      <c r="S533" s="44">
        <v>1.3650000000000001E-2</v>
      </c>
      <c r="T533" s="44">
        <v>0</v>
      </c>
      <c r="U533" s="44">
        <v>1.3650000000000001E-2</v>
      </c>
      <c r="V533" s="44">
        <v>1.2284999999999999E-2</v>
      </c>
      <c r="W533" s="44">
        <v>-1.4741999999999999E-3</v>
      </c>
      <c r="X533" s="45">
        <v>1.0810799999999999E-2</v>
      </c>
      <c r="Y533" s="30">
        <f t="shared" si="16"/>
        <v>1.6216362163621635E-3</v>
      </c>
      <c r="Z533" s="30">
        <f t="shared" si="17"/>
        <v>9.1891637836378354E-3</v>
      </c>
    </row>
    <row r="534" spans="1:26" ht="12.95" customHeight="1">
      <c r="A534" s="41" t="s">
        <v>69</v>
      </c>
      <c r="B534" s="41" t="s">
        <v>78</v>
      </c>
      <c r="C534" s="41" t="s">
        <v>76</v>
      </c>
      <c r="D534" s="41" t="s">
        <v>887</v>
      </c>
      <c r="E534" s="41" t="s">
        <v>808</v>
      </c>
      <c r="G534" s="41" t="s">
        <v>78</v>
      </c>
      <c r="J534" s="41" t="s">
        <v>809</v>
      </c>
      <c r="K534" s="41" t="s">
        <v>621</v>
      </c>
      <c r="L534" s="41" t="s">
        <v>810</v>
      </c>
      <c r="N534" s="41" t="s">
        <v>811</v>
      </c>
      <c r="O534" s="42">
        <v>0</v>
      </c>
      <c r="P534" s="43">
        <v>74</v>
      </c>
      <c r="Q534" s="43">
        <v>0</v>
      </c>
      <c r="R534" s="43">
        <v>74</v>
      </c>
      <c r="S534" s="44">
        <v>0.36037259999999999</v>
      </c>
      <c r="T534" s="44">
        <v>0</v>
      </c>
      <c r="U534" s="44">
        <v>0.36037259999999999</v>
      </c>
      <c r="V534" s="44">
        <v>0.32432415120000002</v>
      </c>
      <c r="W534" s="44">
        <v>-3.8918898144E-2</v>
      </c>
      <c r="X534" s="45">
        <v>0.28540525305600001</v>
      </c>
      <c r="Y534" s="30">
        <f t="shared" si="16"/>
        <v>4.2811216070560709E-2</v>
      </c>
      <c r="Z534" s="30">
        <f t="shared" si="17"/>
        <v>0.2425940369854393</v>
      </c>
    </row>
    <row r="535" spans="1:26" ht="12.95" customHeight="1">
      <c r="A535" s="41" t="s">
        <v>69</v>
      </c>
      <c r="B535" s="41" t="s">
        <v>651</v>
      </c>
      <c r="C535" s="41" t="s">
        <v>76</v>
      </c>
      <c r="D535" s="41" t="s">
        <v>872</v>
      </c>
      <c r="E535" s="41" t="s">
        <v>808</v>
      </c>
      <c r="G535" s="41" t="s">
        <v>651</v>
      </c>
      <c r="J535" s="41" t="s">
        <v>826</v>
      </c>
      <c r="K535" s="41" t="s">
        <v>122</v>
      </c>
      <c r="L535" s="41" t="s">
        <v>810</v>
      </c>
      <c r="M535" s="41" t="s">
        <v>893</v>
      </c>
      <c r="N535" s="41" t="s">
        <v>811</v>
      </c>
      <c r="O535" s="42">
        <v>0</v>
      </c>
      <c r="P535" s="43">
        <v>1</v>
      </c>
      <c r="Q535" s="43">
        <v>0</v>
      </c>
      <c r="R535" s="43">
        <v>1</v>
      </c>
      <c r="S535" s="44">
        <v>7.0000000000000007E-5</v>
      </c>
      <c r="T535" s="44">
        <v>0</v>
      </c>
      <c r="U535" s="44">
        <v>7.0000000000000007E-5</v>
      </c>
      <c r="V535" s="44">
        <v>6.3E-5</v>
      </c>
      <c r="W535" s="44">
        <v>-7.5600000000000005E-6</v>
      </c>
      <c r="X535" s="45">
        <v>5.5440000000000005E-5</v>
      </c>
      <c r="Y535" s="30">
        <f t="shared" si="16"/>
        <v>8.3160831608316091E-6</v>
      </c>
      <c r="Z535" s="30">
        <f t="shared" si="17"/>
        <v>4.7123916839168397E-5</v>
      </c>
    </row>
    <row r="536" spans="1:26" ht="12.95" customHeight="1">
      <c r="A536" s="41" t="s">
        <v>69</v>
      </c>
      <c r="B536" s="41" t="s">
        <v>75</v>
      </c>
      <c r="C536" s="41" t="s">
        <v>76</v>
      </c>
      <c r="D536" s="41" t="s">
        <v>874</v>
      </c>
      <c r="E536" s="41" t="s">
        <v>808</v>
      </c>
      <c r="G536" s="41" t="s">
        <v>75</v>
      </c>
      <c r="J536" s="41" t="s">
        <v>826</v>
      </c>
      <c r="K536" s="41" t="s">
        <v>74</v>
      </c>
      <c r="L536" s="41" t="s">
        <v>810</v>
      </c>
      <c r="M536" s="41" t="s">
        <v>898</v>
      </c>
      <c r="N536" s="41" t="s">
        <v>811</v>
      </c>
      <c r="O536" s="42">
        <v>0</v>
      </c>
      <c r="P536" s="43">
        <v>1</v>
      </c>
      <c r="Q536" s="43">
        <v>0</v>
      </c>
      <c r="R536" s="43">
        <v>1</v>
      </c>
      <c r="S536" s="44">
        <v>2.1000000000000001E-4</v>
      </c>
      <c r="T536" s="44">
        <v>0</v>
      </c>
      <c r="U536" s="44">
        <v>2.1000000000000001E-4</v>
      </c>
      <c r="V536" s="44">
        <v>1.8899999999999999E-4</v>
      </c>
      <c r="W536" s="44">
        <v>-2.268E-5</v>
      </c>
      <c r="X536" s="45">
        <v>1.6631999999999999E-4</v>
      </c>
      <c r="Y536" s="30">
        <f t="shared" si="16"/>
        <v>2.4948249482494826E-5</v>
      </c>
      <c r="Z536" s="30">
        <f t="shared" si="17"/>
        <v>1.4137175051750516E-4</v>
      </c>
    </row>
    <row r="537" spans="1:26" ht="12.95" customHeight="1">
      <c r="A537" s="41" t="s">
        <v>69</v>
      </c>
      <c r="B537" s="41" t="s">
        <v>663</v>
      </c>
      <c r="C537" s="41" t="s">
        <v>76</v>
      </c>
      <c r="D537" s="41" t="s">
        <v>880</v>
      </c>
      <c r="E537" s="41" t="s">
        <v>808</v>
      </c>
      <c r="G537" s="41" t="s">
        <v>663</v>
      </c>
      <c r="J537" s="41" t="s">
        <v>826</v>
      </c>
      <c r="K537" s="41" t="s">
        <v>74</v>
      </c>
      <c r="L537" s="41" t="s">
        <v>810</v>
      </c>
      <c r="M537" s="41" t="s">
        <v>873</v>
      </c>
      <c r="N537" s="41" t="s">
        <v>811</v>
      </c>
      <c r="O537" s="42">
        <v>0</v>
      </c>
      <c r="P537" s="43">
        <v>1</v>
      </c>
      <c r="Q537" s="43">
        <v>0</v>
      </c>
      <c r="R537" s="43">
        <v>1</v>
      </c>
      <c r="S537" s="44">
        <v>5.8800000000000007E-3</v>
      </c>
      <c r="T537" s="44">
        <v>0</v>
      </c>
      <c r="U537" s="44">
        <v>5.8800000000000007E-3</v>
      </c>
      <c r="V537" s="44">
        <v>5.2919999999999998E-3</v>
      </c>
      <c r="W537" s="44">
        <v>-6.3504000000000002E-4</v>
      </c>
      <c r="X537" s="45">
        <v>4.6569599999999999E-3</v>
      </c>
      <c r="Y537" s="30">
        <f t="shared" si="16"/>
        <v>6.9855098550985508E-4</v>
      </c>
      <c r="Z537" s="30">
        <f t="shared" si="17"/>
        <v>3.9584090144901447E-3</v>
      </c>
    </row>
    <row r="538" spans="1:26" ht="12.95" customHeight="1">
      <c r="A538" s="41" t="s">
        <v>69</v>
      </c>
      <c r="B538" s="41" t="s">
        <v>78</v>
      </c>
      <c r="C538" s="41" t="s">
        <v>76</v>
      </c>
      <c r="D538" s="41" t="s">
        <v>887</v>
      </c>
      <c r="E538" s="41" t="s">
        <v>808</v>
      </c>
      <c r="G538" s="41" t="s">
        <v>78</v>
      </c>
      <c r="J538" s="41" t="s">
        <v>826</v>
      </c>
      <c r="K538" s="41" t="s">
        <v>74</v>
      </c>
      <c r="L538" s="41" t="s">
        <v>810</v>
      </c>
      <c r="M538" s="41" t="s">
        <v>873</v>
      </c>
      <c r="N538" s="41" t="s">
        <v>811</v>
      </c>
      <c r="O538" s="42">
        <v>0</v>
      </c>
      <c r="P538" s="43">
        <v>1</v>
      </c>
      <c r="Q538" s="43">
        <v>0</v>
      </c>
      <c r="R538" s="43">
        <v>1</v>
      </c>
      <c r="S538" s="44">
        <v>5.8800000000000007E-3</v>
      </c>
      <c r="T538" s="44">
        <v>0</v>
      </c>
      <c r="U538" s="44">
        <v>5.8800000000000007E-3</v>
      </c>
      <c r="V538" s="44">
        <v>5.2919999999999998E-3</v>
      </c>
      <c r="W538" s="44">
        <v>-6.3504000000000002E-4</v>
      </c>
      <c r="X538" s="45">
        <v>4.6569599999999999E-3</v>
      </c>
      <c r="Y538" s="30">
        <f t="shared" si="16"/>
        <v>6.9855098550985508E-4</v>
      </c>
      <c r="Z538" s="30">
        <f t="shared" si="17"/>
        <v>3.9584090144901447E-3</v>
      </c>
    </row>
    <row r="539" spans="1:26" ht="12.95" customHeight="1">
      <c r="A539" s="41" t="s">
        <v>69</v>
      </c>
      <c r="B539" s="41" t="s">
        <v>661</v>
      </c>
      <c r="C539" s="41" t="s">
        <v>76</v>
      </c>
      <c r="D539" s="41" t="s">
        <v>879</v>
      </c>
      <c r="E539" s="41" t="s">
        <v>808</v>
      </c>
      <c r="G539" s="41" t="s">
        <v>661</v>
      </c>
      <c r="J539" s="41" t="s">
        <v>826</v>
      </c>
      <c r="K539" s="41" t="s">
        <v>121</v>
      </c>
      <c r="L539" s="41" t="s">
        <v>810</v>
      </c>
      <c r="M539" s="41" t="s">
        <v>873</v>
      </c>
      <c r="N539" s="41" t="s">
        <v>811</v>
      </c>
      <c r="O539" s="42">
        <v>0</v>
      </c>
      <c r="P539" s="43">
        <v>6</v>
      </c>
      <c r="Q539" s="43">
        <v>0</v>
      </c>
      <c r="R539" s="43">
        <v>6</v>
      </c>
      <c r="S539" s="44">
        <v>3.5910000000000004E-2</v>
      </c>
      <c r="T539" s="44">
        <v>0</v>
      </c>
      <c r="U539" s="44">
        <v>3.5910000000000004E-2</v>
      </c>
      <c r="V539" s="44">
        <v>3.2319000000000001E-2</v>
      </c>
      <c r="W539" s="44">
        <v>-3.87828E-3</v>
      </c>
      <c r="X539" s="45">
        <v>2.8440719999999999E-2</v>
      </c>
      <c r="Y539" s="30">
        <f t="shared" si="16"/>
        <v>4.2661506615066149E-3</v>
      </c>
      <c r="Z539" s="30">
        <f t="shared" si="17"/>
        <v>2.4174569338493386E-2</v>
      </c>
    </row>
    <row r="540" spans="1:26" ht="12.95" customHeight="1">
      <c r="A540" s="41" t="s">
        <v>69</v>
      </c>
      <c r="B540" s="41" t="s">
        <v>665</v>
      </c>
      <c r="C540" s="41" t="s">
        <v>76</v>
      </c>
      <c r="D540" s="41" t="s">
        <v>878</v>
      </c>
      <c r="E540" s="41" t="s">
        <v>808</v>
      </c>
      <c r="G540" s="41" t="s">
        <v>665</v>
      </c>
      <c r="J540" s="41" t="s">
        <v>826</v>
      </c>
      <c r="K540" s="41" t="s">
        <v>74</v>
      </c>
      <c r="L540" s="41" t="s">
        <v>810</v>
      </c>
      <c r="M540" s="41" t="s">
        <v>873</v>
      </c>
      <c r="N540" s="41" t="s">
        <v>811</v>
      </c>
      <c r="O540" s="42">
        <v>0</v>
      </c>
      <c r="P540" s="43">
        <v>1</v>
      </c>
      <c r="Q540" s="43">
        <v>0</v>
      </c>
      <c r="R540" s="43">
        <v>1</v>
      </c>
      <c r="S540" s="44">
        <v>5.8800000000000007E-3</v>
      </c>
      <c r="T540" s="44">
        <v>0</v>
      </c>
      <c r="U540" s="44">
        <v>5.8800000000000007E-3</v>
      </c>
      <c r="V540" s="44">
        <v>5.2919999999999998E-3</v>
      </c>
      <c r="W540" s="44">
        <v>-6.3504000000000002E-4</v>
      </c>
      <c r="X540" s="45">
        <v>4.6569599999999999E-3</v>
      </c>
      <c r="Y540" s="30">
        <f t="shared" si="16"/>
        <v>6.9855098550985508E-4</v>
      </c>
      <c r="Z540" s="30">
        <f t="shared" si="17"/>
        <v>3.9584090144901447E-3</v>
      </c>
    </row>
    <row r="541" spans="1:26" ht="12.95" customHeight="1">
      <c r="A541" s="41" t="s">
        <v>69</v>
      </c>
      <c r="B541" s="41" t="s">
        <v>651</v>
      </c>
      <c r="C541" s="41" t="s">
        <v>76</v>
      </c>
      <c r="D541" s="41" t="s">
        <v>872</v>
      </c>
      <c r="E541" s="41" t="s">
        <v>808</v>
      </c>
      <c r="G541" s="41" t="s">
        <v>651</v>
      </c>
      <c r="J541" s="41" t="s">
        <v>826</v>
      </c>
      <c r="K541" s="41" t="s">
        <v>74</v>
      </c>
      <c r="L541" s="41" t="s">
        <v>810</v>
      </c>
      <c r="M541" s="41" t="s">
        <v>873</v>
      </c>
      <c r="N541" s="41" t="s">
        <v>811</v>
      </c>
      <c r="O541" s="42">
        <v>0</v>
      </c>
      <c r="P541" s="43">
        <v>1</v>
      </c>
      <c r="Q541" s="43">
        <v>0</v>
      </c>
      <c r="R541" s="43">
        <v>1</v>
      </c>
      <c r="S541" s="44">
        <v>5.8800000000000007E-3</v>
      </c>
      <c r="T541" s="44">
        <v>0</v>
      </c>
      <c r="U541" s="44">
        <v>5.8800000000000007E-3</v>
      </c>
      <c r="V541" s="44">
        <v>5.2919999999999998E-3</v>
      </c>
      <c r="W541" s="44">
        <v>-6.3504000000000002E-4</v>
      </c>
      <c r="X541" s="45">
        <v>4.6569599999999999E-3</v>
      </c>
      <c r="Y541" s="30">
        <f t="shared" si="16"/>
        <v>6.9855098550985508E-4</v>
      </c>
      <c r="Z541" s="30">
        <f t="shared" si="17"/>
        <v>3.9584090144901447E-3</v>
      </c>
    </row>
    <row r="542" spans="1:26" ht="12.95" customHeight="1">
      <c r="A542" s="41" t="s">
        <v>69</v>
      </c>
      <c r="B542" s="41" t="s">
        <v>75</v>
      </c>
      <c r="C542" s="41" t="s">
        <v>76</v>
      </c>
      <c r="D542" s="41" t="s">
        <v>874</v>
      </c>
      <c r="E542" s="41" t="s">
        <v>808</v>
      </c>
      <c r="G542" s="41" t="s">
        <v>75</v>
      </c>
      <c r="J542" s="41" t="s">
        <v>826</v>
      </c>
      <c r="K542" s="41" t="s">
        <v>137</v>
      </c>
      <c r="L542" s="41" t="s">
        <v>810</v>
      </c>
      <c r="M542" s="41" t="s">
        <v>893</v>
      </c>
      <c r="N542" s="41" t="s">
        <v>811</v>
      </c>
      <c r="O542" s="42">
        <v>0</v>
      </c>
      <c r="P542" s="43">
        <v>3</v>
      </c>
      <c r="Q542" s="43">
        <v>0</v>
      </c>
      <c r="R542" s="43">
        <v>3</v>
      </c>
      <c r="S542" s="44">
        <v>2.3793E-3</v>
      </c>
      <c r="T542" s="44">
        <v>0</v>
      </c>
      <c r="U542" s="44">
        <v>2.3793E-3</v>
      </c>
      <c r="V542" s="44">
        <v>2.1419937000000003E-3</v>
      </c>
      <c r="W542" s="44">
        <v>-2.5703924399999998E-4</v>
      </c>
      <c r="X542" s="45">
        <v>1.884954456E-3</v>
      </c>
      <c r="Y542" s="30">
        <f t="shared" si="16"/>
        <v>2.8274599585995862E-4</v>
      </c>
      <c r="Z542" s="30">
        <f t="shared" si="17"/>
        <v>1.6022084601400415E-3</v>
      </c>
    </row>
    <row r="543" spans="1:26" ht="12.95" customHeight="1">
      <c r="A543" s="41" t="s">
        <v>69</v>
      </c>
      <c r="B543" s="41" t="s">
        <v>657</v>
      </c>
      <c r="C543" s="41" t="s">
        <v>76</v>
      </c>
      <c r="D543" s="41" t="s">
        <v>894</v>
      </c>
      <c r="E543" s="41" t="s">
        <v>808</v>
      </c>
      <c r="G543" s="41" t="s">
        <v>657</v>
      </c>
      <c r="J543" s="41" t="s">
        <v>826</v>
      </c>
      <c r="K543" s="41" t="s">
        <v>137</v>
      </c>
      <c r="L543" s="41" t="s">
        <v>810</v>
      </c>
      <c r="M543" s="41" t="s">
        <v>893</v>
      </c>
      <c r="N543" s="41" t="s">
        <v>811</v>
      </c>
      <c r="O543" s="42">
        <v>0</v>
      </c>
      <c r="P543" s="43">
        <v>2</v>
      </c>
      <c r="Q543" s="43">
        <v>0</v>
      </c>
      <c r="R543" s="43">
        <v>2</v>
      </c>
      <c r="S543" s="44">
        <v>1.6100000000000001E-3</v>
      </c>
      <c r="T543" s="44">
        <v>0</v>
      </c>
      <c r="U543" s="44">
        <v>1.6100000000000001E-3</v>
      </c>
      <c r="V543" s="44">
        <v>1.449E-3</v>
      </c>
      <c r="W543" s="44">
        <v>-1.7388000000000001E-4</v>
      </c>
      <c r="X543" s="45">
        <v>1.27512E-3</v>
      </c>
      <c r="Y543" s="30">
        <f t="shared" si="16"/>
        <v>1.9126991269912701E-4</v>
      </c>
      <c r="Z543" s="30">
        <f t="shared" si="17"/>
        <v>1.083850087300873E-3</v>
      </c>
    </row>
    <row r="544" spans="1:26" ht="12.95" customHeight="1">
      <c r="A544" s="41" t="s">
        <v>69</v>
      </c>
      <c r="B544" s="41" t="s">
        <v>671</v>
      </c>
      <c r="C544" s="41" t="s">
        <v>76</v>
      </c>
      <c r="D544" s="41" t="s">
        <v>883</v>
      </c>
      <c r="E544" s="41" t="s">
        <v>808</v>
      </c>
      <c r="G544" s="41" t="s">
        <v>671</v>
      </c>
      <c r="J544" s="41" t="s">
        <v>826</v>
      </c>
      <c r="K544" s="41" t="s">
        <v>138</v>
      </c>
      <c r="L544" s="41" t="s">
        <v>810</v>
      </c>
      <c r="M544" s="41" t="s">
        <v>889</v>
      </c>
      <c r="N544" s="41" t="s">
        <v>811</v>
      </c>
      <c r="O544" s="42">
        <v>0</v>
      </c>
      <c r="P544" s="43">
        <v>1</v>
      </c>
      <c r="Q544" s="43">
        <v>0</v>
      </c>
      <c r="R544" s="43">
        <v>1</v>
      </c>
      <c r="S544" s="44">
        <v>8.5400000000000007E-3</v>
      </c>
      <c r="T544" s="44">
        <v>0</v>
      </c>
      <c r="U544" s="44">
        <v>8.5400000000000007E-3</v>
      </c>
      <c r="V544" s="44">
        <v>7.6859999999999993E-3</v>
      </c>
      <c r="W544" s="44">
        <v>-9.2232000000000002E-4</v>
      </c>
      <c r="X544" s="45">
        <v>6.7636800000000002E-3</v>
      </c>
      <c r="Y544" s="30">
        <f t="shared" si="16"/>
        <v>1.0145621456214562E-3</v>
      </c>
      <c r="Z544" s="30">
        <f t="shared" si="17"/>
        <v>5.7491178543785442E-3</v>
      </c>
    </row>
    <row r="545" spans="1:26" ht="12.95" customHeight="1">
      <c r="A545" s="41" t="s">
        <v>69</v>
      </c>
      <c r="B545" s="41" t="s">
        <v>659</v>
      </c>
      <c r="C545" s="41" t="s">
        <v>76</v>
      </c>
      <c r="D545" s="41" t="s">
        <v>888</v>
      </c>
      <c r="E545" s="41" t="s">
        <v>808</v>
      </c>
      <c r="G545" s="41" t="s">
        <v>659</v>
      </c>
      <c r="J545" s="41" t="s">
        <v>826</v>
      </c>
      <c r="K545" s="41" t="s">
        <v>74</v>
      </c>
      <c r="L545" s="41" t="s">
        <v>810</v>
      </c>
      <c r="M545" s="41" t="s">
        <v>873</v>
      </c>
      <c r="N545" s="41" t="s">
        <v>811</v>
      </c>
      <c r="O545" s="42">
        <v>0</v>
      </c>
      <c r="P545" s="43">
        <v>1</v>
      </c>
      <c r="Q545" s="43">
        <v>0</v>
      </c>
      <c r="R545" s="43">
        <v>1</v>
      </c>
      <c r="S545" s="44">
        <v>5.8800000000000007E-3</v>
      </c>
      <c r="T545" s="44">
        <v>0</v>
      </c>
      <c r="U545" s="44">
        <v>5.8800000000000007E-3</v>
      </c>
      <c r="V545" s="44">
        <v>5.2919999999999998E-3</v>
      </c>
      <c r="W545" s="44">
        <v>-6.3504000000000002E-4</v>
      </c>
      <c r="X545" s="45">
        <v>4.6569599999999999E-3</v>
      </c>
      <c r="Y545" s="30">
        <f t="shared" si="16"/>
        <v>6.9855098550985508E-4</v>
      </c>
      <c r="Z545" s="30">
        <f t="shared" si="17"/>
        <v>3.9584090144901447E-3</v>
      </c>
    </row>
    <row r="546" spans="1:26" ht="12.95" customHeight="1">
      <c r="A546" s="41" t="s">
        <v>69</v>
      </c>
      <c r="B546" s="41" t="s">
        <v>661</v>
      </c>
      <c r="C546" s="41" t="s">
        <v>76</v>
      </c>
      <c r="D546" s="41" t="s">
        <v>879</v>
      </c>
      <c r="E546" s="41" t="s">
        <v>808</v>
      </c>
      <c r="G546" s="41" t="s">
        <v>661</v>
      </c>
      <c r="J546" s="41" t="s">
        <v>826</v>
      </c>
      <c r="K546" s="41" t="s">
        <v>74</v>
      </c>
      <c r="L546" s="41" t="s">
        <v>810</v>
      </c>
      <c r="M546" s="41" t="s">
        <v>873</v>
      </c>
      <c r="N546" s="41" t="s">
        <v>811</v>
      </c>
      <c r="O546" s="42">
        <v>0</v>
      </c>
      <c r="P546" s="43">
        <v>1</v>
      </c>
      <c r="Q546" s="43">
        <v>0</v>
      </c>
      <c r="R546" s="43">
        <v>1</v>
      </c>
      <c r="S546" s="44">
        <v>5.8800000000000007E-3</v>
      </c>
      <c r="T546" s="44">
        <v>0</v>
      </c>
      <c r="U546" s="44">
        <v>5.8800000000000007E-3</v>
      </c>
      <c r="V546" s="44">
        <v>5.2919999999999998E-3</v>
      </c>
      <c r="W546" s="44">
        <v>-6.3504000000000002E-4</v>
      </c>
      <c r="X546" s="45">
        <v>4.6569599999999999E-3</v>
      </c>
      <c r="Y546" s="30">
        <f t="shared" si="16"/>
        <v>6.9855098550985508E-4</v>
      </c>
      <c r="Z546" s="30">
        <f t="shared" si="17"/>
        <v>3.9584090144901447E-3</v>
      </c>
    </row>
    <row r="547" spans="1:26" ht="12.95" customHeight="1">
      <c r="A547" s="41" t="s">
        <v>69</v>
      </c>
      <c r="B547" s="41" t="s">
        <v>655</v>
      </c>
      <c r="C547" s="41" t="s">
        <v>76</v>
      </c>
      <c r="D547" s="41" t="s">
        <v>875</v>
      </c>
      <c r="E547" s="41" t="s">
        <v>808</v>
      </c>
      <c r="G547" s="41" t="s">
        <v>655</v>
      </c>
      <c r="J547" s="41" t="s">
        <v>809</v>
      </c>
      <c r="K547" s="41" t="s">
        <v>70</v>
      </c>
      <c r="L547" s="41" t="s">
        <v>810</v>
      </c>
      <c r="N547" s="41" t="s">
        <v>811</v>
      </c>
      <c r="O547" s="42">
        <v>0</v>
      </c>
      <c r="P547" s="43">
        <v>3</v>
      </c>
      <c r="Q547" s="43">
        <v>0</v>
      </c>
      <c r="R547" s="43">
        <v>3</v>
      </c>
      <c r="S547" s="44">
        <v>8.4692999999999991E-3</v>
      </c>
      <c r="T547" s="44">
        <v>0</v>
      </c>
      <c r="U547" s="44">
        <v>8.4692999999999991E-3</v>
      </c>
      <c r="V547" s="44">
        <v>7.6229937000000005E-3</v>
      </c>
      <c r="W547" s="44">
        <v>-9.1475924400000002E-4</v>
      </c>
      <c r="X547" s="45">
        <v>6.7082344559999995E-3</v>
      </c>
      <c r="Y547" s="30">
        <f t="shared" si="16"/>
        <v>1.0062452308523084E-3</v>
      </c>
      <c r="Z547" s="30">
        <f t="shared" si="17"/>
        <v>5.7019892251476915E-3</v>
      </c>
    </row>
    <row r="548" spans="1:26" ht="12.95" customHeight="1">
      <c r="A548" s="41" t="s">
        <v>69</v>
      </c>
      <c r="B548" s="41" t="s">
        <v>655</v>
      </c>
      <c r="C548" s="41" t="s">
        <v>76</v>
      </c>
      <c r="D548" s="41" t="s">
        <v>875</v>
      </c>
      <c r="E548" s="41" t="s">
        <v>808</v>
      </c>
      <c r="G548" s="41" t="s">
        <v>655</v>
      </c>
      <c r="J548" s="41" t="s">
        <v>809</v>
      </c>
      <c r="K548" s="41" t="s">
        <v>497</v>
      </c>
      <c r="L548" s="41" t="s">
        <v>810</v>
      </c>
      <c r="N548" s="41" t="s">
        <v>811</v>
      </c>
      <c r="O548" s="42">
        <v>0</v>
      </c>
      <c r="P548" s="43">
        <v>1</v>
      </c>
      <c r="Q548" s="43">
        <v>0</v>
      </c>
      <c r="R548" s="43">
        <v>1</v>
      </c>
      <c r="S548" s="44">
        <v>7.0000000000000007E-5</v>
      </c>
      <c r="T548" s="44">
        <v>0</v>
      </c>
      <c r="U548" s="44">
        <v>7.0000000000000007E-5</v>
      </c>
      <c r="V548" s="44">
        <v>6.3E-5</v>
      </c>
      <c r="W548" s="44">
        <v>-7.5600000000000005E-6</v>
      </c>
      <c r="X548" s="45">
        <v>5.5440000000000005E-5</v>
      </c>
      <c r="Y548" s="30">
        <f t="shared" si="16"/>
        <v>8.3160831608316091E-6</v>
      </c>
      <c r="Z548" s="30">
        <f t="shared" si="17"/>
        <v>4.7123916839168397E-5</v>
      </c>
    </row>
    <row r="549" spans="1:26" ht="12.95" customHeight="1">
      <c r="A549" s="41" t="s">
        <v>69</v>
      </c>
      <c r="B549" s="41" t="s">
        <v>655</v>
      </c>
      <c r="C549" s="41" t="s">
        <v>76</v>
      </c>
      <c r="D549" s="41" t="s">
        <v>875</v>
      </c>
      <c r="E549" s="41" t="s">
        <v>808</v>
      </c>
      <c r="G549" s="41" t="s">
        <v>655</v>
      </c>
      <c r="J549" s="41" t="s">
        <v>809</v>
      </c>
      <c r="K549" s="41" t="s">
        <v>819</v>
      </c>
      <c r="L549" s="41" t="s">
        <v>810</v>
      </c>
      <c r="N549" s="41" t="s">
        <v>811</v>
      </c>
      <c r="O549" s="42">
        <v>0</v>
      </c>
      <c r="P549" s="43">
        <v>20</v>
      </c>
      <c r="Q549" s="43">
        <v>0</v>
      </c>
      <c r="R549" s="43">
        <v>20</v>
      </c>
      <c r="S549" s="44">
        <v>1.9600000000000004E-3</v>
      </c>
      <c r="T549" s="44">
        <v>0</v>
      </c>
      <c r="U549" s="44">
        <v>1.9600000000000004E-3</v>
      </c>
      <c r="V549" s="44">
        <v>1.7639999999999999E-3</v>
      </c>
      <c r="W549" s="44">
        <v>-2.1168000000000001E-4</v>
      </c>
      <c r="X549" s="45">
        <v>1.55232E-3</v>
      </c>
      <c r="Y549" s="30">
        <f t="shared" si="16"/>
        <v>2.3285032850328503E-4</v>
      </c>
      <c r="Z549" s="30">
        <f t="shared" si="17"/>
        <v>1.319469671496715E-3</v>
      </c>
    </row>
    <row r="550" spans="1:26" ht="12.95" customHeight="1">
      <c r="A550" s="41" t="s">
        <v>69</v>
      </c>
      <c r="B550" s="41" t="s">
        <v>655</v>
      </c>
      <c r="C550" s="41" t="s">
        <v>76</v>
      </c>
      <c r="D550" s="41" t="s">
        <v>875</v>
      </c>
      <c r="E550" s="41" t="s">
        <v>808</v>
      </c>
      <c r="G550" s="41" t="s">
        <v>655</v>
      </c>
      <c r="J550" s="41" t="s">
        <v>809</v>
      </c>
      <c r="K550" s="41" t="s">
        <v>621</v>
      </c>
      <c r="L550" s="41" t="s">
        <v>810</v>
      </c>
      <c r="N550" s="41" t="s">
        <v>811</v>
      </c>
      <c r="O550" s="42">
        <v>0</v>
      </c>
      <c r="P550" s="43">
        <v>2</v>
      </c>
      <c r="Q550" s="43">
        <v>0</v>
      </c>
      <c r="R550" s="43">
        <v>2</v>
      </c>
      <c r="S550" s="44">
        <v>9.5200000000000007E-3</v>
      </c>
      <c r="T550" s="44">
        <v>0</v>
      </c>
      <c r="U550" s="44">
        <v>9.5200000000000007E-3</v>
      </c>
      <c r="V550" s="44">
        <v>8.5679999999999992E-3</v>
      </c>
      <c r="W550" s="44">
        <v>-1.02816E-3</v>
      </c>
      <c r="X550" s="45">
        <v>7.5398399999999999E-3</v>
      </c>
      <c r="Y550" s="30">
        <f t="shared" si="16"/>
        <v>1.1309873098730987E-3</v>
      </c>
      <c r="Z550" s="30">
        <f t="shared" si="17"/>
        <v>6.4088526901269014E-3</v>
      </c>
    </row>
    <row r="551" spans="1:26" ht="12.95" customHeight="1">
      <c r="A551" s="41" t="s">
        <v>69</v>
      </c>
      <c r="B551" s="41" t="s">
        <v>655</v>
      </c>
      <c r="C551" s="41" t="s">
        <v>76</v>
      </c>
      <c r="D551" s="41" t="s">
        <v>875</v>
      </c>
      <c r="E551" s="41" t="s">
        <v>808</v>
      </c>
      <c r="G551" s="41" t="s">
        <v>655</v>
      </c>
      <c r="J551" s="41" t="s">
        <v>809</v>
      </c>
      <c r="K551" s="41" t="s">
        <v>121</v>
      </c>
      <c r="L551" s="41" t="s">
        <v>810</v>
      </c>
      <c r="N551" s="41" t="s">
        <v>811</v>
      </c>
      <c r="O551" s="42">
        <v>0</v>
      </c>
      <c r="P551" s="43">
        <v>1</v>
      </c>
      <c r="Q551" s="43">
        <v>0</v>
      </c>
      <c r="R551" s="43">
        <v>1</v>
      </c>
      <c r="S551" s="44">
        <v>5.6700000000000006E-3</v>
      </c>
      <c r="T551" s="44">
        <v>0</v>
      </c>
      <c r="U551" s="44">
        <v>5.6700000000000006E-3</v>
      </c>
      <c r="V551" s="44">
        <v>5.1029999999999999E-3</v>
      </c>
      <c r="W551" s="44">
        <v>-6.1236000000000005E-4</v>
      </c>
      <c r="X551" s="45">
        <v>4.4906399999999997E-3</v>
      </c>
      <c r="Y551" s="30">
        <f t="shared" si="16"/>
        <v>6.736027360273603E-4</v>
      </c>
      <c r="Z551" s="30">
        <f t="shared" si="17"/>
        <v>3.8170372639726394E-3</v>
      </c>
    </row>
    <row r="552" spans="1:26" ht="12.95" customHeight="1">
      <c r="A552" s="41" t="s">
        <v>69</v>
      </c>
      <c r="B552" s="41" t="s">
        <v>655</v>
      </c>
      <c r="C552" s="41" t="s">
        <v>76</v>
      </c>
      <c r="D552" s="41" t="s">
        <v>875</v>
      </c>
      <c r="E552" s="41" t="s">
        <v>808</v>
      </c>
      <c r="G552" s="41" t="s">
        <v>655</v>
      </c>
      <c r="J552" s="41" t="s">
        <v>809</v>
      </c>
      <c r="K552" s="41" t="s">
        <v>64</v>
      </c>
      <c r="L552" s="41" t="s">
        <v>810</v>
      </c>
      <c r="N552" s="41" t="s">
        <v>811</v>
      </c>
      <c r="O552" s="42">
        <v>0</v>
      </c>
      <c r="P552" s="43">
        <v>8</v>
      </c>
      <c r="Q552" s="43">
        <v>0</v>
      </c>
      <c r="R552" s="43">
        <v>8</v>
      </c>
      <c r="S552" s="44">
        <v>2.366E-2</v>
      </c>
      <c r="T552" s="44">
        <v>0</v>
      </c>
      <c r="U552" s="44">
        <v>2.366E-2</v>
      </c>
      <c r="V552" s="44">
        <v>2.1294E-2</v>
      </c>
      <c r="W552" s="44">
        <v>-2.5552800000000001E-3</v>
      </c>
      <c r="X552" s="45">
        <v>1.873872E-2</v>
      </c>
      <c r="Y552" s="30">
        <f t="shared" si="16"/>
        <v>2.8108361083610837E-3</v>
      </c>
      <c r="Z552" s="30">
        <f t="shared" si="17"/>
        <v>1.5927883891638916E-2</v>
      </c>
    </row>
    <row r="553" spans="1:26" ht="12.95" customHeight="1">
      <c r="A553" s="41" t="s">
        <v>69</v>
      </c>
      <c r="B553" s="41" t="s">
        <v>655</v>
      </c>
      <c r="C553" s="41" t="s">
        <v>76</v>
      </c>
      <c r="D553" s="41" t="s">
        <v>875</v>
      </c>
      <c r="E553" s="41" t="s">
        <v>808</v>
      </c>
      <c r="G553" s="41" t="s">
        <v>655</v>
      </c>
      <c r="J553" s="41" t="s">
        <v>809</v>
      </c>
      <c r="K553" s="41" t="s">
        <v>120</v>
      </c>
      <c r="L553" s="41" t="s">
        <v>810</v>
      </c>
      <c r="N553" s="41" t="s">
        <v>811</v>
      </c>
      <c r="O553" s="42">
        <v>0</v>
      </c>
      <c r="P553" s="43">
        <v>3</v>
      </c>
      <c r="Q553" s="43">
        <v>0</v>
      </c>
      <c r="R553" s="43">
        <v>3</v>
      </c>
      <c r="S553" s="44">
        <v>1.0500000000000002E-3</v>
      </c>
      <c r="T553" s="44">
        <v>0</v>
      </c>
      <c r="U553" s="44">
        <v>1.0500000000000002E-3</v>
      </c>
      <c r="V553" s="44">
        <v>9.4499999999999998E-4</v>
      </c>
      <c r="W553" s="44">
        <v>-1.1339999999999999E-4</v>
      </c>
      <c r="X553" s="45">
        <v>8.3159999999999994E-4</v>
      </c>
      <c r="Y553" s="30">
        <f t="shared" si="16"/>
        <v>1.2474124741247412E-4</v>
      </c>
      <c r="Z553" s="30">
        <f t="shared" si="17"/>
        <v>7.0685875258752581E-4</v>
      </c>
    </row>
    <row r="554" spans="1:26" ht="12.95" customHeight="1">
      <c r="A554" s="41" t="s">
        <v>69</v>
      </c>
      <c r="B554" s="41" t="s">
        <v>655</v>
      </c>
      <c r="C554" s="41" t="s">
        <v>76</v>
      </c>
      <c r="D554" s="41" t="s">
        <v>875</v>
      </c>
      <c r="E554" s="41" t="s">
        <v>808</v>
      </c>
      <c r="G554" s="41" t="s">
        <v>655</v>
      </c>
      <c r="J554" s="41" t="s">
        <v>809</v>
      </c>
      <c r="K554" s="41" t="s">
        <v>124</v>
      </c>
      <c r="L554" s="41" t="s">
        <v>810</v>
      </c>
      <c r="N554" s="41" t="s">
        <v>811</v>
      </c>
      <c r="O554" s="42">
        <v>0</v>
      </c>
      <c r="P554" s="43">
        <v>1</v>
      </c>
      <c r="Q554" s="43">
        <v>0</v>
      </c>
      <c r="R554" s="43">
        <v>1</v>
      </c>
      <c r="S554" s="44">
        <v>6.2300000000000003E-3</v>
      </c>
      <c r="T554" s="44">
        <v>0</v>
      </c>
      <c r="U554" s="44">
        <v>6.2300000000000003E-3</v>
      </c>
      <c r="V554" s="44">
        <v>5.607E-3</v>
      </c>
      <c r="W554" s="44">
        <v>-6.7283999999999996E-4</v>
      </c>
      <c r="X554" s="45">
        <v>4.9341599999999999E-3</v>
      </c>
      <c r="Y554" s="30">
        <f t="shared" si="16"/>
        <v>7.4013140131401315E-4</v>
      </c>
      <c r="Z554" s="30">
        <f t="shared" si="17"/>
        <v>4.1940285986859869E-3</v>
      </c>
    </row>
    <row r="555" spans="1:26" ht="12.95" customHeight="1">
      <c r="A555" s="41" t="s">
        <v>69</v>
      </c>
      <c r="B555" s="41" t="s">
        <v>655</v>
      </c>
      <c r="C555" s="41" t="s">
        <v>76</v>
      </c>
      <c r="D555" s="41" t="s">
        <v>875</v>
      </c>
      <c r="E555" s="41" t="s">
        <v>808</v>
      </c>
      <c r="G555" s="41" t="s">
        <v>655</v>
      </c>
      <c r="J555" s="41" t="s">
        <v>809</v>
      </c>
      <c r="K555" s="41" t="s">
        <v>74</v>
      </c>
      <c r="L555" s="41" t="s">
        <v>810</v>
      </c>
      <c r="N555" s="41" t="s">
        <v>811</v>
      </c>
      <c r="O555" s="42">
        <v>0</v>
      </c>
      <c r="P555" s="43">
        <v>8</v>
      </c>
      <c r="Q555" s="43">
        <v>0</v>
      </c>
      <c r="R555" s="43">
        <v>8</v>
      </c>
      <c r="S555" s="44">
        <v>6.6471999999999998E-3</v>
      </c>
      <c r="T555" s="44">
        <v>0</v>
      </c>
      <c r="U555" s="44">
        <v>6.6471999999999998E-3</v>
      </c>
      <c r="V555" s="44">
        <v>5.9849999999999999E-3</v>
      </c>
      <c r="W555" s="44">
        <v>-7.182E-4</v>
      </c>
      <c r="X555" s="45">
        <v>5.2667999999999994E-3</v>
      </c>
      <c r="Y555" s="30">
        <f t="shared" si="16"/>
        <v>7.9002790027900272E-4</v>
      </c>
      <c r="Z555" s="30">
        <f t="shared" si="17"/>
        <v>4.4767720997209966E-3</v>
      </c>
    </row>
    <row r="556" spans="1:26" ht="12.95" customHeight="1">
      <c r="A556" s="41" t="s">
        <v>69</v>
      </c>
      <c r="B556" s="41" t="s">
        <v>655</v>
      </c>
      <c r="C556" s="41" t="s">
        <v>76</v>
      </c>
      <c r="D556" s="41" t="s">
        <v>875</v>
      </c>
      <c r="E556" s="41" t="s">
        <v>808</v>
      </c>
      <c r="G556" s="41" t="s">
        <v>655</v>
      </c>
      <c r="J556" s="41" t="s">
        <v>809</v>
      </c>
      <c r="K556" s="41" t="s">
        <v>884</v>
      </c>
      <c r="L556" s="41" t="s">
        <v>810</v>
      </c>
      <c r="N556" s="41" t="s">
        <v>811</v>
      </c>
      <c r="O556" s="42">
        <v>0</v>
      </c>
      <c r="P556" s="43">
        <v>2</v>
      </c>
      <c r="Q556" s="43">
        <v>0</v>
      </c>
      <c r="R556" s="43">
        <v>2</v>
      </c>
      <c r="S556" s="44">
        <v>6.8600000000000006E-3</v>
      </c>
      <c r="T556" s="44">
        <v>0</v>
      </c>
      <c r="U556" s="44">
        <v>6.8600000000000006E-3</v>
      </c>
      <c r="V556" s="44">
        <v>6.1739999999999998E-3</v>
      </c>
      <c r="W556" s="44">
        <v>-7.4087999999999997E-4</v>
      </c>
      <c r="X556" s="45">
        <v>5.4331200000000005E-3</v>
      </c>
      <c r="Y556" s="30">
        <f t="shared" si="16"/>
        <v>8.1497614976149772E-4</v>
      </c>
      <c r="Z556" s="30">
        <f t="shared" si="17"/>
        <v>4.6181438502385028E-3</v>
      </c>
    </row>
    <row r="557" spans="1:26" ht="12.95" customHeight="1">
      <c r="A557" s="41" t="s">
        <v>69</v>
      </c>
      <c r="B557" s="41" t="s">
        <v>655</v>
      </c>
      <c r="C557" s="41" t="s">
        <v>76</v>
      </c>
      <c r="D557" s="41" t="s">
        <v>875</v>
      </c>
      <c r="E557" s="41" t="s">
        <v>808</v>
      </c>
      <c r="G557" s="41" t="s">
        <v>655</v>
      </c>
      <c r="J557" s="41" t="s">
        <v>809</v>
      </c>
      <c r="K557" s="41" t="s">
        <v>64</v>
      </c>
      <c r="L557" s="41" t="s">
        <v>810</v>
      </c>
      <c r="N557" s="41" t="s">
        <v>811</v>
      </c>
      <c r="O557" s="42">
        <v>0</v>
      </c>
      <c r="P557" s="43">
        <v>45</v>
      </c>
      <c r="Q557" s="43">
        <v>0</v>
      </c>
      <c r="R557" s="43">
        <v>45</v>
      </c>
      <c r="S557" s="44">
        <v>0.34249949999999996</v>
      </c>
      <c r="T557" s="44">
        <v>0</v>
      </c>
      <c r="U557" s="44">
        <v>0.34249949999999996</v>
      </c>
      <c r="V557" s="44">
        <v>0.30825805500000003</v>
      </c>
      <c r="W557" s="44">
        <v>-3.6990966600000001E-2</v>
      </c>
      <c r="X557" s="45">
        <v>0.27126708840000002</v>
      </c>
      <c r="Y557" s="30">
        <f t="shared" si="16"/>
        <v>4.0690470164701655E-2</v>
      </c>
      <c r="Z557" s="30">
        <f t="shared" si="17"/>
        <v>0.23057661823529838</v>
      </c>
    </row>
    <row r="558" spans="1:26" ht="12.95" customHeight="1">
      <c r="A558" s="41" t="s">
        <v>69</v>
      </c>
      <c r="B558" s="41" t="s">
        <v>655</v>
      </c>
      <c r="C558" s="41" t="s">
        <v>76</v>
      </c>
      <c r="D558" s="41" t="s">
        <v>875</v>
      </c>
      <c r="E558" s="41" t="s">
        <v>808</v>
      </c>
      <c r="G558" s="41" t="s">
        <v>655</v>
      </c>
      <c r="J558" s="41" t="s">
        <v>809</v>
      </c>
      <c r="K558" s="41" t="s">
        <v>819</v>
      </c>
      <c r="L558" s="41" t="s">
        <v>810</v>
      </c>
      <c r="N558" s="41" t="s">
        <v>811</v>
      </c>
      <c r="O558" s="42">
        <v>0</v>
      </c>
      <c r="P558" s="43">
        <v>8</v>
      </c>
      <c r="Q558" s="43">
        <v>0</v>
      </c>
      <c r="R558" s="43">
        <v>8</v>
      </c>
      <c r="S558" s="44">
        <v>1.6660000000000001E-2</v>
      </c>
      <c r="T558" s="44">
        <v>0</v>
      </c>
      <c r="U558" s="44">
        <v>1.6660000000000001E-2</v>
      </c>
      <c r="V558" s="44">
        <v>1.4993999999999999E-2</v>
      </c>
      <c r="W558" s="44">
        <v>-1.7992800000000001E-3</v>
      </c>
      <c r="X558" s="45">
        <v>1.319472E-2</v>
      </c>
      <c r="Y558" s="30">
        <f t="shared" si="16"/>
        <v>1.979227792277923E-3</v>
      </c>
      <c r="Z558" s="30">
        <f t="shared" si="17"/>
        <v>1.1215492207722076E-2</v>
      </c>
    </row>
    <row r="559" spans="1:26" ht="12.95" customHeight="1">
      <c r="A559" s="41" t="s">
        <v>69</v>
      </c>
      <c r="B559" s="41" t="s">
        <v>655</v>
      </c>
      <c r="C559" s="41" t="s">
        <v>76</v>
      </c>
      <c r="D559" s="41" t="s">
        <v>875</v>
      </c>
      <c r="E559" s="41" t="s">
        <v>808</v>
      </c>
      <c r="G559" s="41" t="s">
        <v>655</v>
      </c>
      <c r="J559" s="41" t="s">
        <v>809</v>
      </c>
      <c r="K559" s="41" t="s">
        <v>263</v>
      </c>
      <c r="L559" s="41" t="s">
        <v>810</v>
      </c>
      <c r="N559" s="41" t="s">
        <v>811</v>
      </c>
      <c r="O559" s="42">
        <v>0</v>
      </c>
      <c r="P559" s="43">
        <v>9</v>
      </c>
      <c r="Q559" s="43">
        <v>0</v>
      </c>
      <c r="R559" s="43">
        <v>9</v>
      </c>
      <c r="S559" s="44">
        <v>5.3972099999999995E-2</v>
      </c>
      <c r="T559" s="44">
        <v>0</v>
      </c>
      <c r="U559" s="44">
        <v>5.3972099999999995E-2</v>
      </c>
      <c r="V559" s="44">
        <v>4.8573018900000001E-2</v>
      </c>
      <c r="W559" s="44">
        <v>-5.8287622680000001E-3</v>
      </c>
      <c r="X559" s="45">
        <v>4.2744256632000002E-2</v>
      </c>
      <c r="Y559" s="30">
        <f t="shared" si="16"/>
        <v>6.4117026118261184E-3</v>
      </c>
      <c r="Z559" s="30">
        <f t="shared" si="17"/>
        <v>3.6332554020173886E-2</v>
      </c>
    </row>
    <row r="560" spans="1:26" ht="12.95" customHeight="1">
      <c r="A560" s="41" t="s">
        <v>69</v>
      </c>
      <c r="B560" s="41" t="s">
        <v>655</v>
      </c>
      <c r="C560" s="41" t="s">
        <v>76</v>
      </c>
      <c r="D560" s="41" t="s">
        <v>875</v>
      </c>
      <c r="E560" s="41" t="s">
        <v>808</v>
      </c>
      <c r="G560" s="41" t="s">
        <v>655</v>
      </c>
      <c r="J560" s="41" t="s">
        <v>809</v>
      </c>
      <c r="K560" s="41" t="s">
        <v>621</v>
      </c>
      <c r="L560" s="41" t="s">
        <v>810</v>
      </c>
      <c r="N560" s="41" t="s">
        <v>811</v>
      </c>
      <c r="O560" s="42">
        <v>0</v>
      </c>
      <c r="P560" s="43">
        <v>4</v>
      </c>
      <c r="Q560" s="43">
        <v>0</v>
      </c>
      <c r="R560" s="43">
        <v>4</v>
      </c>
      <c r="S560" s="44">
        <v>3.4300000000000003E-3</v>
      </c>
      <c r="T560" s="44">
        <v>0</v>
      </c>
      <c r="U560" s="44">
        <v>3.4300000000000003E-3</v>
      </c>
      <c r="V560" s="44">
        <v>3.0869999999999999E-3</v>
      </c>
      <c r="W560" s="44">
        <v>-3.7043999999999998E-4</v>
      </c>
      <c r="X560" s="45">
        <v>2.7165600000000002E-3</v>
      </c>
      <c r="Y560" s="30">
        <f t="shared" si="16"/>
        <v>4.0748807488074886E-4</v>
      </c>
      <c r="Z560" s="30">
        <f t="shared" si="17"/>
        <v>2.3090719251192514E-3</v>
      </c>
    </row>
    <row r="561" spans="1:26" ht="12.95" customHeight="1">
      <c r="A561" s="41" t="s">
        <v>69</v>
      </c>
      <c r="B561" s="41" t="s">
        <v>655</v>
      </c>
      <c r="C561" s="41" t="s">
        <v>76</v>
      </c>
      <c r="D561" s="41" t="s">
        <v>875</v>
      </c>
      <c r="E561" s="41" t="s">
        <v>808</v>
      </c>
      <c r="G561" s="41" t="s">
        <v>655</v>
      </c>
      <c r="J561" s="41" t="s">
        <v>809</v>
      </c>
      <c r="K561" s="41" t="s">
        <v>291</v>
      </c>
      <c r="L561" s="41" t="s">
        <v>810</v>
      </c>
      <c r="N561" s="41" t="s">
        <v>811</v>
      </c>
      <c r="O561" s="42">
        <v>0</v>
      </c>
      <c r="P561" s="43">
        <v>1</v>
      </c>
      <c r="Q561" s="43">
        <v>0</v>
      </c>
      <c r="R561" s="43">
        <v>1</v>
      </c>
      <c r="S561" s="44">
        <v>2.9400000000000003E-3</v>
      </c>
      <c r="T561" s="44">
        <v>0</v>
      </c>
      <c r="U561" s="44">
        <v>2.9400000000000003E-3</v>
      </c>
      <c r="V561" s="44">
        <v>2.6459999999999999E-3</v>
      </c>
      <c r="W561" s="44">
        <v>-3.1752000000000001E-4</v>
      </c>
      <c r="X561" s="45">
        <v>2.32848E-3</v>
      </c>
      <c r="Y561" s="30">
        <f t="shared" si="16"/>
        <v>3.4927549275492754E-4</v>
      </c>
      <c r="Z561" s="30">
        <f t="shared" si="17"/>
        <v>1.9792045072450724E-3</v>
      </c>
    </row>
    <row r="562" spans="1:26" ht="12.95" customHeight="1">
      <c r="A562" s="41" t="s">
        <v>69</v>
      </c>
      <c r="B562" s="41" t="s">
        <v>655</v>
      </c>
      <c r="C562" s="41" t="s">
        <v>76</v>
      </c>
      <c r="D562" s="41" t="s">
        <v>875</v>
      </c>
      <c r="E562" s="41" t="s">
        <v>808</v>
      </c>
      <c r="G562" s="41" t="s">
        <v>655</v>
      </c>
      <c r="J562" s="41" t="s">
        <v>809</v>
      </c>
      <c r="K562" s="41" t="s">
        <v>74</v>
      </c>
      <c r="L562" s="41" t="s">
        <v>810</v>
      </c>
      <c r="N562" s="41" t="s">
        <v>811</v>
      </c>
      <c r="O562" s="42">
        <v>0</v>
      </c>
      <c r="P562" s="43">
        <v>4</v>
      </c>
      <c r="Q562" s="43">
        <v>0</v>
      </c>
      <c r="R562" s="43">
        <v>4</v>
      </c>
      <c r="S562" s="44">
        <v>1.9180000000000003E-2</v>
      </c>
      <c r="T562" s="44">
        <v>0</v>
      </c>
      <c r="U562" s="44">
        <v>1.9180000000000003E-2</v>
      </c>
      <c r="V562" s="44">
        <v>1.7262E-2</v>
      </c>
      <c r="W562" s="44">
        <v>-2.0714399999999999E-3</v>
      </c>
      <c r="X562" s="45">
        <v>1.5190560000000001E-2</v>
      </c>
      <c r="Y562" s="30">
        <f t="shared" si="16"/>
        <v>2.2786067860678608E-3</v>
      </c>
      <c r="Z562" s="30">
        <f t="shared" si="17"/>
        <v>1.291195321393214E-2</v>
      </c>
    </row>
    <row r="563" spans="1:26" ht="12.95" customHeight="1">
      <c r="A563" s="41" t="s">
        <v>69</v>
      </c>
      <c r="B563" s="41" t="s">
        <v>655</v>
      </c>
      <c r="C563" s="41" t="s">
        <v>76</v>
      </c>
      <c r="D563" s="41" t="s">
        <v>875</v>
      </c>
      <c r="E563" s="41" t="s">
        <v>808</v>
      </c>
      <c r="G563" s="41" t="s">
        <v>655</v>
      </c>
      <c r="J563" s="41" t="s">
        <v>809</v>
      </c>
      <c r="K563" s="41" t="s">
        <v>64</v>
      </c>
      <c r="L563" s="41" t="s">
        <v>810</v>
      </c>
      <c r="N563" s="41" t="s">
        <v>811</v>
      </c>
      <c r="O563" s="42">
        <v>0</v>
      </c>
      <c r="P563" s="43">
        <v>3</v>
      </c>
      <c r="Q563" s="43">
        <v>0</v>
      </c>
      <c r="R563" s="43">
        <v>3</v>
      </c>
      <c r="S563" s="44">
        <v>2.205E-2</v>
      </c>
      <c r="T563" s="44">
        <v>0</v>
      </c>
      <c r="U563" s="44">
        <v>2.205E-2</v>
      </c>
      <c r="V563" s="44">
        <v>1.9844999999999998E-2</v>
      </c>
      <c r="W563" s="44">
        <v>-2.3814000000000001E-3</v>
      </c>
      <c r="X563" s="45">
        <v>1.7463599999999999E-2</v>
      </c>
      <c r="Y563" s="30">
        <f t="shared" si="16"/>
        <v>2.6195661956619565E-3</v>
      </c>
      <c r="Z563" s="30">
        <f t="shared" si="17"/>
        <v>1.4844033804338044E-2</v>
      </c>
    </row>
    <row r="564" spans="1:26" ht="12.95" customHeight="1">
      <c r="A564" s="41" t="s">
        <v>69</v>
      </c>
      <c r="B564" s="41" t="s">
        <v>655</v>
      </c>
      <c r="C564" s="41" t="s">
        <v>76</v>
      </c>
      <c r="D564" s="41" t="s">
        <v>875</v>
      </c>
      <c r="E564" s="41" t="s">
        <v>808</v>
      </c>
      <c r="G564" s="41" t="s">
        <v>655</v>
      </c>
      <c r="J564" s="41" t="s">
        <v>809</v>
      </c>
      <c r="K564" s="41" t="s">
        <v>819</v>
      </c>
      <c r="L564" s="41" t="s">
        <v>810</v>
      </c>
      <c r="N564" s="41" t="s">
        <v>811</v>
      </c>
      <c r="O564" s="42">
        <v>0</v>
      </c>
      <c r="P564" s="43">
        <v>3</v>
      </c>
      <c r="Q564" s="43">
        <v>0</v>
      </c>
      <c r="R564" s="43">
        <v>3</v>
      </c>
      <c r="S564" s="44">
        <v>2.7300000000000002E-3</v>
      </c>
      <c r="T564" s="44">
        <v>0</v>
      </c>
      <c r="U564" s="44">
        <v>2.7300000000000002E-3</v>
      </c>
      <c r="V564" s="44">
        <v>2.457E-3</v>
      </c>
      <c r="W564" s="44">
        <v>-2.9483999999999999E-4</v>
      </c>
      <c r="X564" s="45">
        <v>2.1621600000000002E-3</v>
      </c>
      <c r="Y564" s="30">
        <f t="shared" si="16"/>
        <v>3.2432724327243276E-4</v>
      </c>
      <c r="Z564" s="30">
        <f t="shared" si="17"/>
        <v>1.8378327567275675E-3</v>
      </c>
    </row>
    <row r="565" spans="1:26" ht="12.95" customHeight="1">
      <c r="A565" s="41" t="s">
        <v>69</v>
      </c>
      <c r="B565" s="41" t="s">
        <v>655</v>
      </c>
      <c r="C565" s="41" t="s">
        <v>76</v>
      </c>
      <c r="D565" s="41" t="s">
        <v>875</v>
      </c>
      <c r="E565" s="41" t="s">
        <v>808</v>
      </c>
      <c r="G565" s="41" t="s">
        <v>655</v>
      </c>
      <c r="J565" s="41" t="s">
        <v>809</v>
      </c>
      <c r="K565" s="41" t="s">
        <v>64</v>
      </c>
      <c r="L565" s="41" t="s">
        <v>810</v>
      </c>
      <c r="N565" s="41" t="s">
        <v>811</v>
      </c>
      <c r="O565" s="42">
        <v>0</v>
      </c>
      <c r="P565" s="43">
        <v>1</v>
      </c>
      <c r="Q565" s="43">
        <v>0</v>
      </c>
      <c r="R565" s="43">
        <v>1</v>
      </c>
      <c r="S565" s="44">
        <v>6.7900000000000009E-3</v>
      </c>
      <c r="T565" s="44">
        <v>0</v>
      </c>
      <c r="U565" s="44">
        <v>6.7900000000000009E-3</v>
      </c>
      <c r="V565" s="44">
        <v>6.1110000000000001E-3</v>
      </c>
      <c r="W565" s="44">
        <v>-7.3331999999999998E-4</v>
      </c>
      <c r="X565" s="45">
        <v>5.3776800000000001E-3</v>
      </c>
      <c r="Y565" s="30">
        <f t="shared" si="16"/>
        <v>8.0666006660066601E-4</v>
      </c>
      <c r="Z565" s="30">
        <f t="shared" si="17"/>
        <v>4.5710199333993343E-3</v>
      </c>
    </row>
    <row r="566" spans="1:26" ht="12.95" customHeight="1">
      <c r="A566" s="41" t="s">
        <v>69</v>
      </c>
      <c r="B566" s="41" t="s">
        <v>655</v>
      </c>
      <c r="C566" s="41" t="s">
        <v>76</v>
      </c>
      <c r="D566" s="41" t="s">
        <v>875</v>
      </c>
      <c r="E566" s="41" t="s">
        <v>808</v>
      </c>
      <c r="G566" s="41" t="s">
        <v>655</v>
      </c>
      <c r="J566" s="41" t="s">
        <v>809</v>
      </c>
      <c r="K566" s="41" t="s">
        <v>70</v>
      </c>
      <c r="L566" s="41" t="s">
        <v>810</v>
      </c>
      <c r="N566" s="41" t="s">
        <v>811</v>
      </c>
      <c r="O566" s="42">
        <v>0</v>
      </c>
      <c r="P566" s="43">
        <v>14</v>
      </c>
      <c r="Q566" s="43">
        <v>0</v>
      </c>
      <c r="R566" s="43">
        <v>14</v>
      </c>
      <c r="S566" s="44">
        <v>1.225E-2</v>
      </c>
      <c r="T566" s="44">
        <v>0</v>
      </c>
      <c r="U566" s="44">
        <v>1.225E-2</v>
      </c>
      <c r="V566" s="44">
        <v>1.1025E-2</v>
      </c>
      <c r="W566" s="44">
        <v>-1.323E-3</v>
      </c>
      <c r="X566" s="45">
        <v>9.7019999999999988E-3</v>
      </c>
      <c r="Y566" s="30">
        <f t="shared" si="16"/>
        <v>1.4553145531455312E-3</v>
      </c>
      <c r="Z566" s="30">
        <f t="shared" si="17"/>
        <v>8.2466854468544668E-3</v>
      </c>
    </row>
    <row r="567" spans="1:26" ht="12.95" customHeight="1">
      <c r="A567" s="41" t="s">
        <v>69</v>
      </c>
      <c r="B567" s="41" t="s">
        <v>655</v>
      </c>
      <c r="C567" s="41" t="s">
        <v>76</v>
      </c>
      <c r="D567" s="41" t="s">
        <v>875</v>
      </c>
      <c r="E567" s="41" t="s">
        <v>808</v>
      </c>
      <c r="G567" s="41" t="s">
        <v>655</v>
      </c>
      <c r="J567" s="41" t="s">
        <v>809</v>
      </c>
      <c r="K567" s="41" t="s">
        <v>291</v>
      </c>
      <c r="L567" s="41" t="s">
        <v>810</v>
      </c>
      <c r="N567" s="41" t="s">
        <v>811</v>
      </c>
      <c r="O567" s="42">
        <v>0</v>
      </c>
      <c r="P567" s="43">
        <v>2</v>
      </c>
      <c r="Q567" s="43">
        <v>0</v>
      </c>
      <c r="R567" s="43">
        <v>2</v>
      </c>
      <c r="S567" s="44">
        <v>6.9999999999999999E-4</v>
      </c>
      <c r="T567" s="44">
        <v>0</v>
      </c>
      <c r="U567" s="44">
        <v>6.9999999999999999E-4</v>
      </c>
      <c r="V567" s="44">
        <v>6.3000000000000003E-4</v>
      </c>
      <c r="W567" s="44">
        <v>-7.5599999999999994E-5</v>
      </c>
      <c r="X567" s="45">
        <v>5.5439999999999992E-4</v>
      </c>
      <c r="Y567" s="30">
        <f t="shared" si="16"/>
        <v>8.3160831608316074E-5</v>
      </c>
      <c r="Z567" s="30">
        <f t="shared" si="17"/>
        <v>4.7123916839168388E-4</v>
      </c>
    </row>
    <row r="568" spans="1:26" ht="12.95" customHeight="1">
      <c r="A568" s="41" t="s">
        <v>69</v>
      </c>
      <c r="B568" s="41" t="s">
        <v>655</v>
      </c>
      <c r="C568" s="41" t="s">
        <v>76</v>
      </c>
      <c r="D568" s="41" t="s">
        <v>875</v>
      </c>
      <c r="E568" s="41" t="s">
        <v>808</v>
      </c>
      <c r="G568" s="41" t="s">
        <v>655</v>
      </c>
      <c r="J568" s="41" t="s">
        <v>809</v>
      </c>
      <c r="K568" s="41" t="s">
        <v>70</v>
      </c>
      <c r="L568" s="41" t="s">
        <v>810</v>
      </c>
      <c r="N568" s="41" t="s">
        <v>811</v>
      </c>
      <c r="O568" s="42">
        <v>0</v>
      </c>
      <c r="P568" s="43">
        <v>69</v>
      </c>
      <c r="Q568" s="43">
        <v>0</v>
      </c>
      <c r="R568" s="43">
        <v>69</v>
      </c>
      <c r="S568" s="44">
        <v>0.33235229999999999</v>
      </c>
      <c r="T568" s="44">
        <v>0</v>
      </c>
      <c r="U568" s="44">
        <v>0.33235229999999999</v>
      </c>
      <c r="V568" s="44">
        <v>0.29912402520000003</v>
      </c>
      <c r="W568" s="44">
        <v>-3.5894883023999999E-2</v>
      </c>
      <c r="X568" s="45">
        <v>0.26322914217600002</v>
      </c>
      <c r="Y568" s="30">
        <f t="shared" si="16"/>
        <v>3.9484766174061742E-2</v>
      </c>
      <c r="Z568" s="30">
        <f t="shared" si="17"/>
        <v>0.22374437600193828</v>
      </c>
    </row>
    <row r="569" spans="1:26" ht="12.95" customHeight="1">
      <c r="A569" s="41" t="s">
        <v>69</v>
      </c>
      <c r="B569" s="41" t="s">
        <v>655</v>
      </c>
      <c r="C569" s="41" t="s">
        <v>76</v>
      </c>
      <c r="D569" s="41" t="s">
        <v>875</v>
      </c>
      <c r="E569" s="41" t="s">
        <v>808</v>
      </c>
      <c r="G569" s="41" t="s">
        <v>655</v>
      </c>
      <c r="J569" s="41" t="s">
        <v>809</v>
      </c>
      <c r="K569" s="41" t="s">
        <v>138</v>
      </c>
      <c r="L569" s="41" t="s">
        <v>810</v>
      </c>
      <c r="N569" s="41" t="s">
        <v>811</v>
      </c>
      <c r="O569" s="42">
        <v>0</v>
      </c>
      <c r="P569" s="43">
        <v>9</v>
      </c>
      <c r="Q569" s="43">
        <v>0</v>
      </c>
      <c r="R569" s="43">
        <v>9</v>
      </c>
      <c r="S569" s="44">
        <v>4.5782099999999999E-2</v>
      </c>
      <c r="T569" s="44">
        <v>0</v>
      </c>
      <c r="U569" s="44">
        <v>4.5782099999999999E-2</v>
      </c>
      <c r="V569" s="44">
        <v>4.1202018899999998E-2</v>
      </c>
      <c r="W569" s="44">
        <v>-4.9442422679999995E-3</v>
      </c>
      <c r="X569" s="45">
        <v>3.6257776631999999E-2</v>
      </c>
      <c r="Y569" s="30">
        <f t="shared" si="16"/>
        <v>5.4387208820088203E-3</v>
      </c>
      <c r="Z569" s="30">
        <f t="shared" si="17"/>
        <v>3.0819055749991178E-2</v>
      </c>
    </row>
    <row r="570" spans="1:26" ht="12.95" customHeight="1">
      <c r="A570" s="41" t="s">
        <v>69</v>
      </c>
      <c r="B570" s="41" t="s">
        <v>655</v>
      </c>
      <c r="C570" s="41" t="s">
        <v>76</v>
      </c>
      <c r="D570" s="41" t="s">
        <v>875</v>
      </c>
      <c r="E570" s="41" t="s">
        <v>808</v>
      </c>
      <c r="G570" s="41" t="s">
        <v>655</v>
      </c>
      <c r="J570" s="41" t="s">
        <v>809</v>
      </c>
      <c r="K570" s="41" t="s">
        <v>122</v>
      </c>
      <c r="L570" s="41" t="s">
        <v>810</v>
      </c>
      <c r="N570" s="41" t="s">
        <v>811</v>
      </c>
      <c r="O570" s="42">
        <v>0</v>
      </c>
      <c r="P570" s="43">
        <v>1</v>
      </c>
      <c r="Q570" s="43">
        <v>0</v>
      </c>
      <c r="R570" s="43">
        <v>1</v>
      </c>
      <c r="S570" s="44">
        <v>5.2500000000000003E-3</v>
      </c>
      <c r="T570" s="44">
        <v>0</v>
      </c>
      <c r="U570" s="44">
        <v>5.2500000000000003E-3</v>
      </c>
      <c r="V570" s="44">
        <v>4.725E-3</v>
      </c>
      <c r="W570" s="44">
        <v>-5.6700000000000001E-4</v>
      </c>
      <c r="X570" s="45">
        <v>4.1580000000000002E-3</v>
      </c>
      <c r="Y570" s="30">
        <f t="shared" si="16"/>
        <v>6.2370623706237062E-4</v>
      </c>
      <c r="Z570" s="30">
        <f t="shared" si="17"/>
        <v>3.5342937629376297E-3</v>
      </c>
    </row>
    <row r="571" spans="1:26" ht="12.95" customHeight="1">
      <c r="A571" s="41" t="s">
        <v>69</v>
      </c>
      <c r="B571" s="41" t="s">
        <v>655</v>
      </c>
      <c r="C571" s="41" t="s">
        <v>76</v>
      </c>
      <c r="D571" s="41" t="s">
        <v>875</v>
      </c>
      <c r="E571" s="41" t="s">
        <v>808</v>
      </c>
      <c r="G571" s="41" t="s">
        <v>655</v>
      </c>
      <c r="J571" s="41" t="s">
        <v>809</v>
      </c>
      <c r="K571" s="41" t="s">
        <v>830</v>
      </c>
      <c r="L571" s="41" t="s">
        <v>810</v>
      </c>
      <c r="N571" s="41" t="s">
        <v>811</v>
      </c>
      <c r="O571" s="42">
        <v>0</v>
      </c>
      <c r="P571" s="43">
        <v>1</v>
      </c>
      <c r="Q571" s="43">
        <v>0</v>
      </c>
      <c r="R571" s="43">
        <v>1</v>
      </c>
      <c r="S571" s="44">
        <v>3.0100000000000001E-3</v>
      </c>
      <c r="T571" s="44">
        <v>0</v>
      </c>
      <c r="U571" s="44">
        <v>3.0100000000000001E-3</v>
      </c>
      <c r="V571" s="44">
        <v>2.709E-3</v>
      </c>
      <c r="W571" s="44">
        <v>-3.2508E-4</v>
      </c>
      <c r="X571" s="45">
        <v>2.3839199999999999E-3</v>
      </c>
      <c r="Y571" s="30">
        <f t="shared" si="16"/>
        <v>3.5759157591575913E-4</v>
      </c>
      <c r="Z571" s="30">
        <f t="shared" si="17"/>
        <v>2.0263284240842408E-3</v>
      </c>
    </row>
    <row r="572" spans="1:26" ht="12.95" customHeight="1">
      <c r="A572" s="41" t="s">
        <v>69</v>
      </c>
      <c r="B572" s="41" t="s">
        <v>655</v>
      </c>
      <c r="C572" s="41" t="s">
        <v>76</v>
      </c>
      <c r="D572" s="41" t="s">
        <v>875</v>
      </c>
      <c r="E572" s="41" t="s">
        <v>808</v>
      </c>
      <c r="G572" s="41" t="s">
        <v>655</v>
      </c>
      <c r="J572" s="41" t="s">
        <v>809</v>
      </c>
      <c r="K572" s="41" t="s">
        <v>64</v>
      </c>
      <c r="L572" s="41" t="s">
        <v>810</v>
      </c>
      <c r="N572" s="41" t="s">
        <v>811</v>
      </c>
      <c r="O572" s="42">
        <v>0</v>
      </c>
      <c r="P572" s="43">
        <v>17</v>
      </c>
      <c r="Q572" s="43">
        <v>0</v>
      </c>
      <c r="R572" s="43">
        <v>17</v>
      </c>
      <c r="S572" s="44">
        <v>1.9456499999999998E-2</v>
      </c>
      <c r="T572" s="44">
        <v>0</v>
      </c>
      <c r="U572" s="44">
        <v>1.9456499999999998E-2</v>
      </c>
      <c r="V572" s="44">
        <v>1.7513955899999999E-2</v>
      </c>
      <c r="W572" s="44">
        <v>-2.1016747079999998E-3</v>
      </c>
      <c r="X572" s="45">
        <v>1.5412281191999999E-2</v>
      </c>
      <c r="Y572" s="30">
        <f t="shared" si="16"/>
        <v>2.3118652974529743E-3</v>
      </c>
      <c r="Z572" s="30">
        <f t="shared" si="17"/>
        <v>1.3100415894547024E-2</v>
      </c>
    </row>
    <row r="573" spans="1:26" ht="12.95" customHeight="1">
      <c r="A573" s="41" t="s">
        <v>69</v>
      </c>
      <c r="B573" s="41" t="s">
        <v>655</v>
      </c>
      <c r="C573" s="41" t="s">
        <v>76</v>
      </c>
      <c r="D573" s="41" t="s">
        <v>875</v>
      </c>
      <c r="E573" s="41" t="s">
        <v>808</v>
      </c>
      <c r="G573" s="41" t="s">
        <v>655</v>
      </c>
      <c r="J573" s="41" t="s">
        <v>809</v>
      </c>
      <c r="K573" s="41" t="s">
        <v>70</v>
      </c>
      <c r="L573" s="41" t="s">
        <v>810</v>
      </c>
      <c r="N573" s="41" t="s">
        <v>811</v>
      </c>
      <c r="O573" s="42">
        <v>0</v>
      </c>
      <c r="P573" s="43">
        <v>3</v>
      </c>
      <c r="Q573" s="43">
        <v>0</v>
      </c>
      <c r="R573" s="43">
        <v>3</v>
      </c>
      <c r="S573" s="44">
        <v>1.21107E-2</v>
      </c>
      <c r="T573" s="44">
        <v>0</v>
      </c>
      <c r="U573" s="44">
        <v>1.21107E-2</v>
      </c>
      <c r="V573" s="44">
        <v>1.08990063E-2</v>
      </c>
      <c r="W573" s="44">
        <v>-1.307880756E-3</v>
      </c>
      <c r="X573" s="45">
        <v>9.5911255440000003E-3</v>
      </c>
      <c r="Y573" s="30">
        <f t="shared" si="16"/>
        <v>1.4386832184321843E-3</v>
      </c>
      <c r="Z573" s="30">
        <f t="shared" si="17"/>
        <v>8.1524423255678151E-3</v>
      </c>
    </row>
    <row r="574" spans="1:26" ht="12.95" customHeight="1">
      <c r="A574" s="41" t="s">
        <v>69</v>
      </c>
      <c r="B574" s="41" t="s">
        <v>655</v>
      </c>
      <c r="C574" s="41" t="s">
        <v>76</v>
      </c>
      <c r="D574" s="41" t="s">
        <v>875</v>
      </c>
      <c r="E574" s="41" t="s">
        <v>808</v>
      </c>
      <c r="G574" s="41" t="s">
        <v>655</v>
      </c>
      <c r="J574" s="41" t="s">
        <v>809</v>
      </c>
      <c r="K574" s="41" t="s">
        <v>138</v>
      </c>
      <c r="L574" s="41" t="s">
        <v>810</v>
      </c>
      <c r="N574" s="41" t="s">
        <v>811</v>
      </c>
      <c r="O574" s="42">
        <v>0</v>
      </c>
      <c r="P574" s="43">
        <v>1</v>
      </c>
      <c r="Q574" s="43">
        <v>0</v>
      </c>
      <c r="R574" s="43">
        <v>1</v>
      </c>
      <c r="S574" s="44">
        <v>5.6000000000000006E-4</v>
      </c>
      <c r="T574" s="44">
        <v>0</v>
      </c>
      <c r="U574" s="44">
        <v>5.6000000000000006E-4</v>
      </c>
      <c r="V574" s="44">
        <v>5.04E-4</v>
      </c>
      <c r="W574" s="44">
        <v>-6.0480000000000004E-5</v>
      </c>
      <c r="X574" s="45">
        <v>4.4352000000000004E-4</v>
      </c>
      <c r="Y574" s="30">
        <f t="shared" si="16"/>
        <v>6.6528665286652873E-5</v>
      </c>
      <c r="Z574" s="30">
        <f t="shared" si="17"/>
        <v>3.7699133471334718E-4</v>
      </c>
    </row>
    <row r="575" spans="1:26" ht="12.95" customHeight="1">
      <c r="A575" s="41" t="s">
        <v>69</v>
      </c>
      <c r="B575" s="41" t="s">
        <v>655</v>
      </c>
      <c r="C575" s="41" t="s">
        <v>76</v>
      </c>
      <c r="D575" s="41" t="s">
        <v>875</v>
      </c>
      <c r="E575" s="41" t="s">
        <v>808</v>
      </c>
      <c r="G575" s="41" t="s">
        <v>655</v>
      </c>
      <c r="J575" s="41" t="s">
        <v>809</v>
      </c>
      <c r="K575" s="41" t="s">
        <v>150</v>
      </c>
      <c r="L575" s="41" t="s">
        <v>810</v>
      </c>
      <c r="N575" s="41" t="s">
        <v>811</v>
      </c>
      <c r="O575" s="42">
        <v>0</v>
      </c>
      <c r="P575" s="43">
        <v>1</v>
      </c>
      <c r="Q575" s="43">
        <v>0</v>
      </c>
      <c r="R575" s="43">
        <v>1</v>
      </c>
      <c r="S575" s="44">
        <v>2.1000000000000001E-4</v>
      </c>
      <c r="T575" s="44">
        <v>0</v>
      </c>
      <c r="U575" s="44">
        <v>2.1000000000000001E-4</v>
      </c>
      <c r="V575" s="44">
        <v>1.8899999999999999E-4</v>
      </c>
      <c r="W575" s="44">
        <v>-2.268E-5</v>
      </c>
      <c r="X575" s="45">
        <v>1.6631999999999999E-4</v>
      </c>
      <c r="Y575" s="30">
        <f t="shared" si="16"/>
        <v>2.4948249482494826E-5</v>
      </c>
      <c r="Z575" s="30">
        <f t="shared" si="17"/>
        <v>1.4137175051750516E-4</v>
      </c>
    </row>
    <row r="576" spans="1:26" ht="12.95" customHeight="1">
      <c r="A576" s="41" t="s">
        <v>69</v>
      </c>
      <c r="B576" s="41" t="s">
        <v>655</v>
      </c>
      <c r="C576" s="41" t="s">
        <v>76</v>
      </c>
      <c r="D576" s="41" t="s">
        <v>875</v>
      </c>
      <c r="E576" s="41" t="s">
        <v>808</v>
      </c>
      <c r="G576" s="41" t="s">
        <v>655</v>
      </c>
      <c r="J576" s="41" t="s">
        <v>809</v>
      </c>
      <c r="K576" s="41" t="s">
        <v>74</v>
      </c>
      <c r="L576" s="41" t="s">
        <v>810</v>
      </c>
      <c r="N576" s="41" t="s">
        <v>811</v>
      </c>
      <c r="O576" s="42">
        <v>0</v>
      </c>
      <c r="P576" s="43">
        <v>1</v>
      </c>
      <c r="Q576" s="43">
        <v>0</v>
      </c>
      <c r="R576" s="43">
        <v>1</v>
      </c>
      <c r="S576" s="44">
        <v>2.2400000000000002E-3</v>
      </c>
      <c r="T576" s="44">
        <v>0</v>
      </c>
      <c r="U576" s="44">
        <v>2.2400000000000002E-3</v>
      </c>
      <c r="V576" s="44">
        <v>2.016E-3</v>
      </c>
      <c r="W576" s="44">
        <v>-2.4192000000000001E-4</v>
      </c>
      <c r="X576" s="45">
        <v>1.7740800000000001E-3</v>
      </c>
      <c r="Y576" s="30">
        <f t="shared" si="16"/>
        <v>2.6611466114661149E-4</v>
      </c>
      <c r="Z576" s="30">
        <f t="shared" si="17"/>
        <v>1.5079653388533887E-3</v>
      </c>
    </row>
    <row r="577" spans="1:26" ht="12.95" customHeight="1">
      <c r="A577" s="41" t="s">
        <v>69</v>
      </c>
      <c r="B577" s="41" t="s">
        <v>655</v>
      </c>
      <c r="C577" s="41" t="s">
        <v>76</v>
      </c>
      <c r="D577" s="41" t="s">
        <v>875</v>
      </c>
      <c r="E577" s="41" t="s">
        <v>808</v>
      </c>
      <c r="G577" s="41" t="s">
        <v>655</v>
      </c>
      <c r="J577" s="41" t="s">
        <v>809</v>
      </c>
      <c r="K577" s="41" t="s">
        <v>64</v>
      </c>
      <c r="L577" s="41" t="s">
        <v>810</v>
      </c>
      <c r="N577" s="41" t="s">
        <v>811</v>
      </c>
      <c r="O577" s="42">
        <v>0</v>
      </c>
      <c r="P577" s="43">
        <v>1</v>
      </c>
      <c r="Q577" s="43">
        <v>0</v>
      </c>
      <c r="R577" s="43">
        <v>1</v>
      </c>
      <c r="S577" s="44">
        <v>6.2300000000000003E-3</v>
      </c>
      <c r="T577" s="44">
        <v>0</v>
      </c>
      <c r="U577" s="44">
        <v>6.2300000000000003E-3</v>
      </c>
      <c r="V577" s="44">
        <v>5.607E-3</v>
      </c>
      <c r="W577" s="44">
        <v>-6.7283999999999996E-4</v>
      </c>
      <c r="X577" s="45">
        <v>4.9341599999999999E-3</v>
      </c>
      <c r="Y577" s="30">
        <f t="shared" si="16"/>
        <v>7.4013140131401315E-4</v>
      </c>
      <c r="Z577" s="30">
        <f t="shared" si="17"/>
        <v>4.1940285986859869E-3</v>
      </c>
    </row>
    <row r="578" spans="1:26" ht="12.95" customHeight="1">
      <c r="A578" s="41" t="s">
        <v>69</v>
      </c>
      <c r="B578" s="41" t="s">
        <v>655</v>
      </c>
      <c r="C578" s="41" t="s">
        <v>76</v>
      </c>
      <c r="D578" s="41" t="s">
        <v>875</v>
      </c>
      <c r="E578" s="41" t="s">
        <v>808</v>
      </c>
      <c r="G578" s="41" t="s">
        <v>655</v>
      </c>
      <c r="J578" s="41" t="s">
        <v>809</v>
      </c>
      <c r="K578" s="41" t="s">
        <v>885</v>
      </c>
      <c r="L578" s="41" t="s">
        <v>810</v>
      </c>
      <c r="N578" s="41" t="s">
        <v>811</v>
      </c>
      <c r="O578" s="42">
        <v>0</v>
      </c>
      <c r="P578" s="43">
        <v>1</v>
      </c>
      <c r="Q578" s="43">
        <v>0</v>
      </c>
      <c r="R578" s="43">
        <v>1</v>
      </c>
      <c r="S578" s="44">
        <v>1.6800000000000001E-3</v>
      </c>
      <c r="T578" s="44">
        <v>0</v>
      </c>
      <c r="U578" s="44">
        <v>1.6800000000000001E-3</v>
      </c>
      <c r="V578" s="44">
        <v>1.5119999999999999E-3</v>
      </c>
      <c r="W578" s="44">
        <v>-1.8144E-4</v>
      </c>
      <c r="X578" s="45">
        <v>1.3305599999999999E-3</v>
      </c>
      <c r="Y578" s="30">
        <f t="shared" ref="Y578:Y641" si="18">X578/6.6666</f>
        <v>1.995859958599586E-4</v>
      </c>
      <c r="Z578" s="30">
        <f t="shared" ref="Z578:Z641" si="19">X578-Y578</f>
        <v>1.1309740041400413E-3</v>
      </c>
    </row>
    <row r="579" spans="1:26" ht="12.95" customHeight="1">
      <c r="A579" s="41" t="s">
        <v>69</v>
      </c>
      <c r="B579" s="41" t="s">
        <v>655</v>
      </c>
      <c r="C579" s="41" t="s">
        <v>76</v>
      </c>
      <c r="D579" s="41" t="s">
        <v>875</v>
      </c>
      <c r="E579" s="41" t="s">
        <v>808</v>
      </c>
      <c r="G579" s="41" t="s">
        <v>655</v>
      </c>
      <c r="J579" s="41" t="s">
        <v>809</v>
      </c>
      <c r="K579" s="41" t="s">
        <v>263</v>
      </c>
      <c r="L579" s="41" t="s">
        <v>810</v>
      </c>
      <c r="N579" s="41" t="s">
        <v>811</v>
      </c>
      <c r="O579" s="42">
        <v>0</v>
      </c>
      <c r="P579" s="43">
        <v>2</v>
      </c>
      <c r="Q579" s="43">
        <v>0</v>
      </c>
      <c r="R579" s="43">
        <v>2</v>
      </c>
      <c r="S579" s="44">
        <v>6.9999999999999999E-4</v>
      </c>
      <c r="T579" s="44">
        <v>0</v>
      </c>
      <c r="U579" s="44">
        <v>6.9999999999999999E-4</v>
      </c>
      <c r="V579" s="44">
        <v>6.3000000000000003E-4</v>
      </c>
      <c r="W579" s="44">
        <v>-7.5599999999999994E-5</v>
      </c>
      <c r="X579" s="45">
        <v>5.5439999999999992E-4</v>
      </c>
      <c r="Y579" s="30">
        <f t="shared" si="18"/>
        <v>8.3160831608316074E-5</v>
      </c>
      <c r="Z579" s="30">
        <f t="shared" si="19"/>
        <v>4.7123916839168388E-4</v>
      </c>
    </row>
    <row r="580" spans="1:26" ht="12.95" customHeight="1">
      <c r="A580" s="41" t="s">
        <v>69</v>
      </c>
      <c r="B580" s="41" t="s">
        <v>655</v>
      </c>
      <c r="C580" s="41" t="s">
        <v>76</v>
      </c>
      <c r="D580" s="41" t="s">
        <v>875</v>
      </c>
      <c r="E580" s="41" t="s">
        <v>808</v>
      </c>
      <c r="G580" s="41" t="s">
        <v>655</v>
      </c>
      <c r="J580" s="41" t="s">
        <v>809</v>
      </c>
      <c r="K580" s="41" t="s">
        <v>291</v>
      </c>
      <c r="L580" s="41" t="s">
        <v>810</v>
      </c>
      <c r="N580" s="41" t="s">
        <v>811</v>
      </c>
      <c r="O580" s="42">
        <v>0</v>
      </c>
      <c r="P580" s="43">
        <v>3</v>
      </c>
      <c r="Q580" s="43">
        <v>0</v>
      </c>
      <c r="R580" s="43">
        <v>3</v>
      </c>
      <c r="S580" s="44">
        <v>1.6520699999999999E-2</v>
      </c>
      <c r="T580" s="44">
        <v>0</v>
      </c>
      <c r="U580" s="44">
        <v>1.6520699999999999E-2</v>
      </c>
      <c r="V580" s="44">
        <v>1.48680063E-2</v>
      </c>
      <c r="W580" s="44">
        <v>-1.7841607559999999E-3</v>
      </c>
      <c r="X580" s="45">
        <v>1.3083845544E-2</v>
      </c>
      <c r="Y580" s="30">
        <f t="shared" si="18"/>
        <v>1.9625964575645757E-3</v>
      </c>
      <c r="Z580" s="30">
        <f t="shared" si="19"/>
        <v>1.1121249086435425E-2</v>
      </c>
    </row>
    <row r="581" spans="1:26" ht="12.95" customHeight="1">
      <c r="A581" s="41" t="s">
        <v>69</v>
      </c>
      <c r="B581" s="41" t="s">
        <v>655</v>
      </c>
      <c r="C581" s="41" t="s">
        <v>76</v>
      </c>
      <c r="D581" s="41" t="s">
        <v>875</v>
      </c>
      <c r="E581" s="41" t="s">
        <v>808</v>
      </c>
      <c r="G581" s="41" t="s">
        <v>655</v>
      </c>
      <c r="J581" s="41" t="s">
        <v>809</v>
      </c>
      <c r="K581" s="41" t="s">
        <v>150</v>
      </c>
      <c r="L581" s="41" t="s">
        <v>810</v>
      </c>
      <c r="N581" s="41" t="s">
        <v>811</v>
      </c>
      <c r="O581" s="42">
        <v>0</v>
      </c>
      <c r="P581" s="43">
        <v>2</v>
      </c>
      <c r="Q581" s="43">
        <v>0</v>
      </c>
      <c r="R581" s="43">
        <v>2</v>
      </c>
      <c r="S581" s="44">
        <v>1.6800000000000002E-2</v>
      </c>
      <c r="T581" s="44">
        <v>0</v>
      </c>
      <c r="U581" s="44">
        <v>1.6800000000000002E-2</v>
      </c>
      <c r="V581" s="44">
        <v>1.5120000000000001E-2</v>
      </c>
      <c r="W581" s="44">
        <v>-1.8143999999999999E-3</v>
      </c>
      <c r="X581" s="45">
        <v>1.3305599999999999E-2</v>
      </c>
      <c r="Y581" s="30">
        <f t="shared" si="18"/>
        <v>1.995859958599586E-3</v>
      </c>
      <c r="Z581" s="30">
        <f t="shared" si="19"/>
        <v>1.1309740041400413E-2</v>
      </c>
    </row>
    <row r="582" spans="1:26" ht="12.95" customHeight="1">
      <c r="A582" s="41" t="s">
        <v>69</v>
      </c>
      <c r="B582" s="41" t="s">
        <v>655</v>
      </c>
      <c r="C582" s="41" t="s">
        <v>76</v>
      </c>
      <c r="D582" s="41" t="s">
        <v>875</v>
      </c>
      <c r="E582" s="41" t="s">
        <v>808</v>
      </c>
      <c r="G582" s="41" t="s">
        <v>655</v>
      </c>
      <c r="J582" s="41" t="s">
        <v>809</v>
      </c>
      <c r="K582" s="41" t="s">
        <v>885</v>
      </c>
      <c r="L582" s="41" t="s">
        <v>810</v>
      </c>
      <c r="N582" s="41" t="s">
        <v>811</v>
      </c>
      <c r="O582" s="42">
        <v>0</v>
      </c>
      <c r="P582" s="43">
        <v>5</v>
      </c>
      <c r="Q582" s="43">
        <v>0</v>
      </c>
      <c r="R582" s="43">
        <v>5</v>
      </c>
      <c r="S582" s="44">
        <v>1.4E-3</v>
      </c>
      <c r="T582" s="44">
        <v>0</v>
      </c>
      <c r="U582" s="44">
        <v>1.4E-3</v>
      </c>
      <c r="V582" s="44">
        <v>1.2600000000000001E-3</v>
      </c>
      <c r="W582" s="44">
        <v>-1.5119999999999999E-4</v>
      </c>
      <c r="X582" s="45">
        <v>1.1087999999999998E-3</v>
      </c>
      <c r="Y582" s="30">
        <f t="shared" si="18"/>
        <v>1.6632166321663215E-4</v>
      </c>
      <c r="Z582" s="30">
        <f t="shared" si="19"/>
        <v>9.4247833678336775E-4</v>
      </c>
    </row>
    <row r="583" spans="1:26" ht="12.95" customHeight="1">
      <c r="A583" s="41" t="s">
        <v>69</v>
      </c>
      <c r="B583" s="41" t="s">
        <v>655</v>
      </c>
      <c r="C583" s="41" t="s">
        <v>76</v>
      </c>
      <c r="D583" s="41" t="s">
        <v>875</v>
      </c>
      <c r="E583" s="41" t="s">
        <v>808</v>
      </c>
      <c r="G583" s="41" t="s">
        <v>655</v>
      </c>
      <c r="J583" s="41" t="s">
        <v>809</v>
      </c>
      <c r="K583" s="41" t="s">
        <v>621</v>
      </c>
      <c r="L583" s="41" t="s">
        <v>810</v>
      </c>
      <c r="N583" s="41" t="s">
        <v>811</v>
      </c>
      <c r="O583" s="42">
        <v>0</v>
      </c>
      <c r="P583" s="43">
        <v>22</v>
      </c>
      <c r="Q583" s="43">
        <v>0</v>
      </c>
      <c r="R583" s="43">
        <v>22</v>
      </c>
      <c r="S583" s="44">
        <v>0.10710699999999999</v>
      </c>
      <c r="T583" s="44">
        <v>0</v>
      </c>
      <c r="U583" s="44">
        <v>0.10710699999999999</v>
      </c>
      <c r="V583" s="44">
        <v>9.6390063000000012E-2</v>
      </c>
      <c r="W583" s="44">
        <v>-1.156680756E-2</v>
      </c>
      <c r="X583" s="45">
        <v>8.4823255439999995E-2</v>
      </c>
      <c r="Y583" s="30">
        <f t="shared" si="18"/>
        <v>1.2723615552155522E-2</v>
      </c>
      <c r="Z583" s="30">
        <f t="shared" si="19"/>
        <v>7.2099639887844472E-2</v>
      </c>
    </row>
    <row r="584" spans="1:26" ht="12.95" customHeight="1">
      <c r="A584" s="41" t="s">
        <v>69</v>
      </c>
      <c r="B584" s="41" t="s">
        <v>655</v>
      </c>
      <c r="C584" s="41" t="s">
        <v>76</v>
      </c>
      <c r="D584" s="41" t="s">
        <v>875</v>
      </c>
      <c r="E584" s="41" t="s">
        <v>808</v>
      </c>
      <c r="G584" s="41" t="s">
        <v>655</v>
      </c>
      <c r="J584" s="41" t="s">
        <v>809</v>
      </c>
      <c r="K584" s="41" t="s">
        <v>121</v>
      </c>
      <c r="L584" s="41" t="s">
        <v>810</v>
      </c>
      <c r="N584" s="41" t="s">
        <v>811</v>
      </c>
      <c r="O584" s="42">
        <v>0</v>
      </c>
      <c r="P584" s="43">
        <v>7</v>
      </c>
      <c r="Q584" s="43">
        <v>0</v>
      </c>
      <c r="R584" s="43">
        <v>7</v>
      </c>
      <c r="S584" s="44">
        <v>4.0620999999999999E-3</v>
      </c>
      <c r="T584" s="44">
        <v>0</v>
      </c>
      <c r="U584" s="44">
        <v>4.0620999999999999E-3</v>
      </c>
      <c r="V584" s="44">
        <v>3.6539981099999999E-3</v>
      </c>
      <c r="W584" s="44">
        <v>-4.3847977320000004E-4</v>
      </c>
      <c r="X584" s="45">
        <v>3.2155183367999999E-3</v>
      </c>
      <c r="Y584" s="30">
        <f t="shared" si="18"/>
        <v>4.8233257384573843E-4</v>
      </c>
      <c r="Z584" s="30">
        <f t="shared" si="19"/>
        <v>2.7331857629542614E-3</v>
      </c>
    </row>
    <row r="585" spans="1:26" ht="12.95" customHeight="1">
      <c r="A585" s="41" t="s">
        <v>69</v>
      </c>
      <c r="B585" s="41" t="s">
        <v>655</v>
      </c>
      <c r="C585" s="41" t="s">
        <v>76</v>
      </c>
      <c r="D585" s="41" t="s">
        <v>875</v>
      </c>
      <c r="E585" s="41" t="s">
        <v>808</v>
      </c>
      <c r="G585" s="41" t="s">
        <v>655</v>
      </c>
      <c r="J585" s="41" t="s">
        <v>809</v>
      </c>
      <c r="K585" s="41" t="s">
        <v>64</v>
      </c>
      <c r="L585" s="41" t="s">
        <v>810</v>
      </c>
      <c r="N585" s="41" t="s">
        <v>811</v>
      </c>
      <c r="O585" s="42">
        <v>0</v>
      </c>
      <c r="P585" s="43">
        <v>5</v>
      </c>
      <c r="Q585" s="43">
        <v>0</v>
      </c>
      <c r="R585" s="43">
        <v>5</v>
      </c>
      <c r="S585" s="44">
        <v>3.0170000000000002E-2</v>
      </c>
      <c r="T585" s="44">
        <v>0</v>
      </c>
      <c r="U585" s="44">
        <v>3.0170000000000002E-2</v>
      </c>
      <c r="V585" s="44">
        <v>2.7153E-2</v>
      </c>
      <c r="W585" s="44">
        <v>-3.2583600000000001E-3</v>
      </c>
      <c r="X585" s="45">
        <v>2.3894640000000002E-2</v>
      </c>
      <c r="Y585" s="30">
        <f t="shared" si="18"/>
        <v>3.5842318423184236E-3</v>
      </c>
      <c r="Z585" s="30">
        <f t="shared" si="19"/>
        <v>2.0310408157681578E-2</v>
      </c>
    </row>
    <row r="586" spans="1:26" ht="12.95" customHeight="1">
      <c r="A586" s="41" t="s">
        <v>69</v>
      </c>
      <c r="B586" s="41" t="s">
        <v>655</v>
      </c>
      <c r="C586" s="41" t="s">
        <v>76</v>
      </c>
      <c r="D586" s="41" t="s">
        <v>875</v>
      </c>
      <c r="E586" s="41" t="s">
        <v>808</v>
      </c>
      <c r="G586" s="41" t="s">
        <v>655</v>
      </c>
      <c r="J586" s="41" t="s">
        <v>809</v>
      </c>
      <c r="K586" s="41" t="s">
        <v>281</v>
      </c>
      <c r="L586" s="41" t="s">
        <v>810</v>
      </c>
      <c r="N586" s="41" t="s">
        <v>811</v>
      </c>
      <c r="O586" s="42">
        <v>0</v>
      </c>
      <c r="P586" s="43">
        <v>2</v>
      </c>
      <c r="Q586" s="43">
        <v>0</v>
      </c>
      <c r="R586" s="43">
        <v>2</v>
      </c>
      <c r="S586" s="44">
        <v>8.4000000000000003E-4</v>
      </c>
      <c r="T586" s="44">
        <v>0</v>
      </c>
      <c r="U586" s="44">
        <v>8.4000000000000003E-4</v>
      </c>
      <c r="V586" s="44">
        <v>7.5599999999999994E-4</v>
      </c>
      <c r="W586" s="44">
        <v>-9.0719999999999999E-5</v>
      </c>
      <c r="X586" s="45">
        <v>6.6527999999999997E-4</v>
      </c>
      <c r="Y586" s="30">
        <f t="shared" si="18"/>
        <v>9.9792997929979302E-5</v>
      </c>
      <c r="Z586" s="30">
        <f t="shared" si="19"/>
        <v>5.6548700207002063E-4</v>
      </c>
    </row>
    <row r="587" spans="1:26" ht="12.95" customHeight="1">
      <c r="A587" s="41" t="s">
        <v>69</v>
      </c>
      <c r="B587" s="41" t="s">
        <v>655</v>
      </c>
      <c r="C587" s="41" t="s">
        <v>76</v>
      </c>
      <c r="D587" s="41" t="s">
        <v>875</v>
      </c>
      <c r="E587" s="41" t="s">
        <v>808</v>
      </c>
      <c r="G587" s="41" t="s">
        <v>655</v>
      </c>
      <c r="J587" s="41" t="s">
        <v>809</v>
      </c>
      <c r="K587" s="41" t="s">
        <v>134</v>
      </c>
      <c r="L587" s="41" t="s">
        <v>810</v>
      </c>
      <c r="N587" s="41" t="s">
        <v>811</v>
      </c>
      <c r="O587" s="42">
        <v>0</v>
      </c>
      <c r="P587" s="43">
        <v>2</v>
      </c>
      <c r="Q587" s="43">
        <v>0</v>
      </c>
      <c r="R587" s="43">
        <v>2</v>
      </c>
      <c r="S587" s="44">
        <v>2.1000000000000001E-4</v>
      </c>
      <c r="T587" s="44">
        <v>0</v>
      </c>
      <c r="U587" s="44">
        <v>2.1000000000000001E-4</v>
      </c>
      <c r="V587" s="44">
        <v>1.8899999999999999E-4</v>
      </c>
      <c r="W587" s="44">
        <v>-2.268E-5</v>
      </c>
      <c r="X587" s="45">
        <v>1.6631999999999999E-4</v>
      </c>
      <c r="Y587" s="30">
        <f t="shared" si="18"/>
        <v>2.4948249482494826E-5</v>
      </c>
      <c r="Z587" s="30">
        <f t="shared" si="19"/>
        <v>1.4137175051750516E-4</v>
      </c>
    </row>
    <row r="588" spans="1:26" ht="12.95" customHeight="1">
      <c r="A588" s="41" t="s">
        <v>69</v>
      </c>
      <c r="B588" s="41" t="s">
        <v>651</v>
      </c>
      <c r="C588" s="41" t="s">
        <v>76</v>
      </c>
      <c r="D588" s="41" t="s">
        <v>872</v>
      </c>
      <c r="E588" s="41" t="s">
        <v>808</v>
      </c>
      <c r="G588" s="41" t="s">
        <v>651</v>
      </c>
      <c r="J588" s="41" t="s">
        <v>826</v>
      </c>
      <c r="K588" s="41" t="s">
        <v>137</v>
      </c>
      <c r="L588" s="41" t="s">
        <v>810</v>
      </c>
      <c r="M588" s="41" t="s">
        <v>893</v>
      </c>
      <c r="N588" s="41" t="s">
        <v>811</v>
      </c>
      <c r="O588" s="42">
        <v>0</v>
      </c>
      <c r="P588" s="43">
        <v>4</v>
      </c>
      <c r="Q588" s="43">
        <v>0</v>
      </c>
      <c r="R588" s="43">
        <v>4</v>
      </c>
      <c r="S588" s="44">
        <v>3.1500000000000005E-3</v>
      </c>
      <c r="T588" s="44">
        <v>0</v>
      </c>
      <c r="U588" s="44">
        <v>3.1500000000000005E-3</v>
      </c>
      <c r="V588" s="44">
        <v>2.8349999999999998E-3</v>
      </c>
      <c r="W588" s="44">
        <v>-3.4019999999999998E-4</v>
      </c>
      <c r="X588" s="45">
        <v>2.4947999999999997E-3</v>
      </c>
      <c r="Y588" s="30">
        <f t="shared" si="18"/>
        <v>3.7422374223742232E-4</v>
      </c>
      <c r="Z588" s="30">
        <f t="shared" si="19"/>
        <v>2.1205762577625772E-3</v>
      </c>
    </row>
    <row r="589" spans="1:26" ht="12.95" customHeight="1">
      <c r="A589" s="41" t="s">
        <v>69</v>
      </c>
      <c r="B589" s="41" t="s">
        <v>653</v>
      </c>
      <c r="C589" s="41" t="s">
        <v>76</v>
      </c>
      <c r="D589" s="41" t="s">
        <v>877</v>
      </c>
      <c r="E589" s="41" t="s">
        <v>808</v>
      </c>
      <c r="G589" s="41" t="s">
        <v>653</v>
      </c>
      <c r="J589" s="41" t="s">
        <v>826</v>
      </c>
      <c r="K589" s="41" t="s">
        <v>137</v>
      </c>
      <c r="L589" s="41" t="s">
        <v>810</v>
      </c>
      <c r="M589" s="41" t="s">
        <v>893</v>
      </c>
      <c r="N589" s="41" t="s">
        <v>811</v>
      </c>
      <c r="O589" s="42">
        <v>0</v>
      </c>
      <c r="P589" s="43">
        <v>4</v>
      </c>
      <c r="Q589" s="43">
        <v>0</v>
      </c>
      <c r="R589" s="43">
        <v>4</v>
      </c>
      <c r="S589" s="44">
        <v>3.1500000000000005E-3</v>
      </c>
      <c r="T589" s="44">
        <v>0</v>
      </c>
      <c r="U589" s="44">
        <v>3.1500000000000005E-3</v>
      </c>
      <c r="V589" s="44">
        <v>2.8349999999999998E-3</v>
      </c>
      <c r="W589" s="44">
        <v>-3.4019999999999998E-4</v>
      </c>
      <c r="X589" s="45">
        <v>2.4947999999999997E-3</v>
      </c>
      <c r="Y589" s="30">
        <f t="shared" si="18"/>
        <v>3.7422374223742232E-4</v>
      </c>
      <c r="Z589" s="30">
        <f t="shared" si="19"/>
        <v>2.1205762577625772E-3</v>
      </c>
    </row>
    <row r="590" spans="1:26" ht="12.95" customHeight="1">
      <c r="A590" s="41" t="s">
        <v>69</v>
      </c>
      <c r="B590" s="41" t="s">
        <v>661</v>
      </c>
      <c r="C590" s="41" t="s">
        <v>76</v>
      </c>
      <c r="D590" s="41" t="s">
        <v>879</v>
      </c>
      <c r="E590" s="41" t="s">
        <v>808</v>
      </c>
      <c r="G590" s="41" t="s">
        <v>661</v>
      </c>
      <c r="J590" s="41" t="s">
        <v>826</v>
      </c>
      <c r="K590" s="41" t="s">
        <v>137</v>
      </c>
      <c r="L590" s="41" t="s">
        <v>810</v>
      </c>
      <c r="M590" s="41" t="s">
        <v>893</v>
      </c>
      <c r="N590" s="41" t="s">
        <v>811</v>
      </c>
      <c r="O590" s="42">
        <v>0</v>
      </c>
      <c r="P590" s="43">
        <v>2</v>
      </c>
      <c r="Q590" s="43">
        <v>0</v>
      </c>
      <c r="R590" s="43">
        <v>2</v>
      </c>
      <c r="S590" s="44">
        <v>1.6100000000000001E-3</v>
      </c>
      <c r="T590" s="44">
        <v>0</v>
      </c>
      <c r="U590" s="44">
        <v>1.6100000000000001E-3</v>
      </c>
      <c r="V590" s="44">
        <v>1.449E-3</v>
      </c>
      <c r="W590" s="44">
        <v>-1.7388000000000001E-4</v>
      </c>
      <c r="X590" s="45">
        <v>1.27512E-3</v>
      </c>
      <c r="Y590" s="30">
        <f t="shared" si="18"/>
        <v>1.9126991269912701E-4</v>
      </c>
      <c r="Z590" s="30">
        <f t="shared" si="19"/>
        <v>1.083850087300873E-3</v>
      </c>
    </row>
    <row r="591" spans="1:26" ht="12.95" customHeight="1">
      <c r="A591" s="41" t="s">
        <v>69</v>
      </c>
      <c r="B591" s="41" t="s">
        <v>657</v>
      </c>
      <c r="C591" s="41" t="s">
        <v>76</v>
      </c>
      <c r="D591" s="41" t="s">
        <v>894</v>
      </c>
      <c r="E591" s="41" t="s">
        <v>808</v>
      </c>
      <c r="G591" s="41" t="s">
        <v>657</v>
      </c>
      <c r="J591" s="41" t="s">
        <v>826</v>
      </c>
      <c r="K591" s="41" t="s">
        <v>138</v>
      </c>
      <c r="L591" s="41" t="s">
        <v>810</v>
      </c>
      <c r="M591" s="41" t="s">
        <v>889</v>
      </c>
      <c r="N591" s="41" t="s">
        <v>811</v>
      </c>
      <c r="O591" s="42">
        <v>0</v>
      </c>
      <c r="P591" s="43">
        <v>1</v>
      </c>
      <c r="Q591" s="43">
        <v>0</v>
      </c>
      <c r="R591" s="43">
        <v>1</v>
      </c>
      <c r="S591" s="44">
        <v>8.5400000000000007E-3</v>
      </c>
      <c r="T591" s="44">
        <v>0</v>
      </c>
      <c r="U591" s="44">
        <v>8.5400000000000007E-3</v>
      </c>
      <c r="V591" s="44">
        <v>7.6859999999999993E-3</v>
      </c>
      <c r="W591" s="44">
        <v>-9.2232000000000002E-4</v>
      </c>
      <c r="X591" s="45">
        <v>6.7636800000000002E-3</v>
      </c>
      <c r="Y591" s="30">
        <f t="shared" si="18"/>
        <v>1.0145621456214562E-3</v>
      </c>
      <c r="Z591" s="30">
        <f t="shared" si="19"/>
        <v>5.7491178543785442E-3</v>
      </c>
    </row>
    <row r="592" spans="1:26" ht="12.95" customHeight="1">
      <c r="A592" s="41" t="s">
        <v>69</v>
      </c>
      <c r="B592" s="41" t="s">
        <v>673</v>
      </c>
      <c r="C592" s="41" t="s">
        <v>76</v>
      </c>
      <c r="D592" s="41" t="s">
        <v>882</v>
      </c>
      <c r="E592" s="41" t="s">
        <v>808</v>
      </c>
      <c r="G592" s="41" t="s">
        <v>673</v>
      </c>
      <c r="J592" s="41" t="s">
        <v>826</v>
      </c>
      <c r="K592" s="41" t="s">
        <v>74</v>
      </c>
      <c r="L592" s="41" t="s">
        <v>810</v>
      </c>
      <c r="M592" s="41" t="s">
        <v>873</v>
      </c>
      <c r="N592" s="41" t="s">
        <v>811</v>
      </c>
      <c r="O592" s="42">
        <v>0</v>
      </c>
      <c r="P592" s="43">
        <v>1</v>
      </c>
      <c r="Q592" s="43">
        <v>0</v>
      </c>
      <c r="R592" s="43">
        <v>1</v>
      </c>
      <c r="S592" s="44">
        <v>5.8800000000000007E-3</v>
      </c>
      <c r="T592" s="44">
        <v>0</v>
      </c>
      <c r="U592" s="44">
        <v>5.8800000000000007E-3</v>
      </c>
      <c r="V592" s="44">
        <v>5.2919999999999998E-3</v>
      </c>
      <c r="W592" s="44">
        <v>-6.3504000000000002E-4</v>
      </c>
      <c r="X592" s="45">
        <v>4.6569599999999999E-3</v>
      </c>
      <c r="Y592" s="30">
        <f t="shared" si="18"/>
        <v>6.9855098550985508E-4</v>
      </c>
      <c r="Z592" s="30">
        <f t="shared" si="19"/>
        <v>3.9584090144901447E-3</v>
      </c>
    </row>
    <row r="593" spans="1:26" ht="12.95" customHeight="1">
      <c r="A593" s="41" t="s">
        <v>69</v>
      </c>
      <c r="B593" s="41" t="s">
        <v>671</v>
      </c>
      <c r="C593" s="41" t="s">
        <v>76</v>
      </c>
      <c r="D593" s="41" t="s">
        <v>883</v>
      </c>
      <c r="E593" s="41" t="s">
        <v>808</v>
      </c>
      <c r="G593" s="41" t="s">
        <v>671</v>
      </c>
      <c r="J593" s="41" t="s">
        <v>826</v>
      </c>
      <c r="K593" s="41" t="s">
        <v>121</v>
      </c>
      <c r="L593" s="41" t="s">
        <v>810</v>
      </c>
      <c r="M593" s="41" t="s">
        <v>873</v>
      </c>
      <c r="N593" s="41" t="s">
        <v>811</v>
      </c>
      <c r="O593" s="42">
        <v>0</v>
      </c>
      <c r="P593" s="43">
        <v>5</v>
      </c>
      <c r="Q593" s="43">
        <v>0</v>
      </c>
      <c r="R593" s="43">
        <v>5</v>
      </c>
      <c r="S593" s="44">
        <v>2.9890000000000003E-2</v>
      </c>
      <c r="T593" s="44">
        <v>0</v>
      </c>
      <c r="U593" s="44">
        <v>2.9890000000000003E-2</v>
      </c>
      <c r="V593" s="44">
        <v>2.6900999999999998E-2</v>
      </c>
      <c r="W593" s="44">
        <v>-3.2281200000000001E-3</v>
      </c>
      <c r="X593" s="45">
        <v>2.367288E-2</v>
      </c>
      <c r="Y593" s="30">
        <f t="shared" si="18"/>
        <v>3.5509675096750968E-3</v>
      </c>
      <c r="Z593" s="30">
        <f t="shared" si="19"/>
        <v>2.0121912490324904E-2</v>
      </c>
    </row>
    <row r="594" spans="1:26" ht="12.95" customHeight="1">
      <c r="A594" s="41" t="s">
        <v>69</v>
      </c>
      <c r="B594" s="41" t="s">
        <v>655</v>
      </c>
      <c r="C594" s="41" t="s">
        <v>76</v>
      </c>
      <c r="D594" s="41" t="s">
        <v>875</v>
      </c>
      <c r="E594" s="41" t="s">
        <v>808</v>
      </c>
      <c r="G594" s="41" t="s">
        <v>655</v>
      </c>
      <c r="J594" s="41" t="s">
        <v>853</v>
      </c>
      <c r="K594" s="41" t="s">
        <v>64</v>
      </c>
      <c r="L594" s="41" t="s">
        <v>810</v>
      </c>
      <c r="N594" s="41" t="s">
        <v>811</v>
      </c>
      <c r="O594" s="42">
        <v>0</v>
      </c>
      <c r="P594" s="43">
        <v>1</v>
      </c>
      <c r="Q594" s="43">
        <v>0</v>
      </c>
      <c r="R594" s="43">
        <v>1</v>
      </c>
      <c r="S594" s="44">
        <v>1.974E-4</v>
      </c>
      <c r="T594" s="44">
        <v>0</v>
      </c>
      <c r="U594" s="44">
        <v>1.974E-4</v>
      </c>
      <c r="V594" s="44">
        <v>1.7756902579149999E-4</v>
      </c>
      <c r="W594" s="44">
        <v>-2.1308283095000001E-5</v>
      </c>
      <c r="X594" s="45">
        <v>1.562607426965E-4</v>
      </c>
      <c r="Y594" s="30">
        <f t="shared" si="18"/>
        <v>2.3439345797932979E-5</v>
      </c>
      <c r="Z594" s="30">
        <f t="shared" si="19"/>
        <v>1.3282139689856703E-4</v>
      </c>
    </row>
    <row r="595" spans="1:26" ht="12.95" customHeight="1">
      <c r="A595" s="41" t="s">
        <v>69</v>
      </c>
      <c r="B595" s="41" t="s">
        <v>663</v>
      </c>
      <c r="C595" s="41" t="s">
        <v>76</v>
      </c>
      <c r="D595" s="41" t="s">
        <v>880</v>
      </c>
      <c r="E595" s="41" t="s">
        <v>808</v>
      </c>
      <c r="G595" s="41" t="s">
        <v>663</v>
      </c>
      <c r="J595" s="41" t="s">
        <v>853</v>
      </c>
      <c r="K595" s="41" t="s">
        <v>64</v>
      </c>
      <c r="L595" s="41" t="s">
        <v>810</v>
      </c>
      <c r="N595" s="41" t="s">
        <v>811</v>
      </c>
      <c r="O595" s="42">
        <v>0</v>
      </c>
      <c r="P595" s="43">
        <v>1</v>
      </c>
      <c r="Q595" s="43">
        <v>0</v>
      </c>
      <c r="R595" s="43">
        <v>1</v>
      </c>
      <c r="S595" s="44">
        <v>1.974E-4</v>
      </c>
      <c r="T595" s="44">
        <v>0</v>
      </c>
      <c r="U595" s="44">
        <v>1.974E-4</v>
      </c>
      <c r="V595" s="44">
        <v>1.7756902579149999E-4</v>
      </c>
      <c r="W595" s="44">
        <v>-2.1308283095000001E-5</v>
      </c>
      <c r="X595" s="45">
        <v>1.562607426965E-4</v>
      </c>
      <c r="Y595" s="30">
        <f t="shared" si="18"/>
        <v>2.3439345797932979E-5</v>
      </c>
      <c r="Z595" s="30">
        <f t="shared" si="19"/>
        <v>1.3282139689856703E-4</v>
      </c>
    </row>
    <row r="596" spans="1:26" ht="12.95" customHeight="1">
      <c r="A596" s="41" t="s">
        <v>69</v>
      </c>
      <c r="B596" s="41" t="s">
        <v>653</v>
      </c>
      <c r="C596" s="41" t="s">
        <v>76</v>
      </c>
      <c r="D596" s="41" t="s">
        <v>877</v>
      </c>
      <c r="E596" s="41" t="s">
        <v>808</v>
      </c>
      <c r="G596" s="41" t="s">
        <v>653</v>
      </c>
      <c r="J596" s="41" t="s">
        <v>853</v>
      </c>
      <c r="K596" s="41" t="s">
        <v>64</v>
      </c>
      <c r="L596" s="41" t="s">
        <v>810</v>
      </c>
      <c r="N596" s="41" t="s">
        <v>811</v>
      </c>
      <c r="O596" s="42">
        <v>0</v>
      </c>
      <c r="P596" s="43">
        <v>1</v>
      </c>
      <c r="Q596" s="43">
        <v>0</v>
      </c>
      <c r="R596" s="43">
        <v>1</v>
      </c>
      <c r="S596" s="44">
        <v>1.974E-4</v>
      </c>
      <c r="T596" s="44">
        <v>0</v>
      </c>
      <c r="U596" s="44">
        <v>1.974E-4</v>
      </c>
      <c r="V596" s="44">
        <v>1.7756902579149999E-4</v>
      </c>
      <c r="W596" s="44">
        <v>-2.1308283095000001E-5</v>
      </c>
      <c r="X596" s="45">
        <v>1.562607426965E-4</v>
      </c>
      <c r="Y596" s="30">
        <f t="shared" si="18"/>
        <v>2.3439345797932979E-5</v>
      </c>
      <c r="Z596" s="30">
        <f t="shared" si="19"/>
        <v>1.3282139689856703E-4</v>
      </c>
    </row>
    <row r="597" spans="1:26" ht="12.95" customHeight="1">
      <c r="A597" s="41" t="s">
        <v>69</v>
      </c>
      <c r="B597" s="41" t="s">
        <v>669</v>
      </c>
      <c r="C597" s="41" t="s">
        <v>76</v>
      </c>
      <c r="D597" s="41" t="s">
        <v>892</v>
      </c>
      <c r="E597" s="41" t="s">
        <v>808</v>
      </c>
      <c r="G597" s="41" t="s">
        <v>669</v>
      </c>
      <c r="J597" s="41" t="s">
        <v>853</v>
      </c>
      <c r="K597" s="41" t="s">
        <v>121</v>
      </c>
      <c r="L597" s="41" t="s">
        <v>810</v>
      </c>
      <c r="N597" s="41" t="s">
        <v>811</v>
      </c>
      <c r="O597" s="42">
        <v>0</v>
      </c>
      <c r="P597" s="43">
        <v>1</v>
      </c>
      <c r="Q597" s="43">
        <v>0</v>
      </c>
      <c r="R597" s="43">
        <v>1</v>
      </c>
      <c r="S597" s="44">
        <v>1.9039999999999999E-4</v>
      </c>
      <c r="T597" s="44">
        <v>0</v>
      </c>
      <c r="U597" s="44">
        <v>1.9039999999999999E-4</v>
      </c>
      <c r="V597" s="44">
        <v>1.7109286161310001E-4</v>
      </c>
      <c r="W597" s="44">
        <v>-2.05311433936E-5</v>
      </c>
      <c r="X597" s="45">
        <v>1.505617182195E-4</v>
      </c>
      <c r="Y597" s="30">
        <f t="shared" si="18"/>
        <v>2.2584483577760777E-5</v>
      </c>
      <c r="Z597" s="30">
        <f t="shared" si="19"/>
        <v>1.2797723464173921E-4</v>
      </c>
    </row>
    <row r="598" spans="1:26" ht="12.95" customHeight="1">
      <c r="A598" s="41" t="s">
        <v>69</v>
      </c>
      <c r="B598" s="41" t="s">
        <v>659</v>
      </c>
      <c r="C598" s="41" t="s">
        <v>76</v>
      </c>
      <c r="D598" s="41" t="s">
        <v>888</v>
      </c>
      <c r="E598" s="41" t="s">
        <v>808</v>
      </c>
      <c r="G598" s="41" t="s">
        <v>659</v>
      </c>
      <c r="J598" s="41" t="s">
        <v>809</v>
      </c>
      <c r="K598" s="41" t="s">
        <v>621</v>
      </c>
      <c r="L598" s="41" t="s">
        <v>810</v>
      </c>
      <c r="N598" s="41" t="s">
        <v>811</v>
      </c>
      <c r="O598" s="42">
        <v>0</v>
      </c>
      <c r="P598" s="43">
        <v>1</v>
      </c>
      <c r="Q598" s="43">
        <v>0</v>
      </c>
      <c r="R598" s="43">
        <v>1</v>
      </c>
      <c r="S598" s="44">
        <v>8.4000000000000003E-4</v>
      </c>
      <c r="T598" s="44">
        <v>0</v>
      </c>
      <c r="U598" s="44">
        <v>8.4000000000000003E-4</v>
      </c>
      <c r="V598" s="44">
        <v>7.5599999999999994E-4</v>
      </c>
      <c r="W598" s="44">
        <v>-9.0719999999999999E-5</v>
      </c>
      <c r="X598" s="45">
        <v>6.6527999999999997E-4</v>
      </c>
      <c r="Y598" s="30">
        <f t="shared" si="18"/>
        <v>9.9792997929979302E-5</v>
      </c>
      <c r="Z598" s="30">
        <f t="shared" si="19"/>
        <v>5.6548700207002063E-4</v>
      </c>
    </row>
    <row r="599" spans="1:26" ht="12.95" customHeight="1">
      <c r="A599" s="41" t="s">
        <v>69</v>
      </c>
      <c r="B599" s="41" t="s">
        <v>659</v>
      </c>
      <c r="C599" s="41" t="s">
        <v>76</v>
      </c>
      <c r="D599" s="41" t="s">
        <v>888</v>
      </c>
      <c r="E599" s="41" t="s">
        <v>808</v>
      </c>
      <c r="G599" s="41" t="s">
        <v>659</v>
      </c>
      <c r="J599" s="41" t="s">
        <v>809</v>
      </c>
      <c r="K599" s="41" t="s">
        <v>64</v>
      </c>
      <c r="L599" s="41" t="s">
        <v>810</v>
      </c>
      <c r="N599" s="41" t="s">
        <v>811</v>
      </c>
      <c r="O599" s="42">
        <v>0</v>
      </c>
      <c r="P599" s="43">
        <v>32</v>
      </c>
      <c r="Q599" s="43">
        <v>0</v>
      </c>
      <c r="R599" s="43">
        <v>32</v>
      </c>
      <c r="S599" s="44">
        <v>0.24360000000000001</v>
      </c>
      <c r="T599" s="44">
        <v>0</v>
      </c>
      <c r="U599" s="44">
        <v>0.24360000000000001</v>
      </c>
      <c r="V599" s="44">
        <v>0.21924000000000002</v>
      </c>
      <c r="W599" s="44">
        <v>-2.63088E-2</v>
      </c>
      <c r="X599" s="45">
        <v>0.1929312</v>
      </c>
      <c r="Y599" s="30">
        <f t="shared" si="18"/>
        <v>2.8939969399693996E-2</v>
      </c>
      <c r="Z599" s="30">
        <f t="shared" si="19"/>
        <v>0.16399123060030601</v>
      </c>
    </row>
    <row r="600" spans="1:26" ht="12.95" customHeight="1">
      <c r="A600" s="41" t="s">
        <v>69</v>
      </c>
      <c r="B600" s="41" t="s">
        <v>659</v>
      </c>
      <c r="C600" s="41" t="s">
        <v>76</v>
      </c>
      <c r="D600" s="41" t="s">
        <v>888</v>
      </c>
      <c r="E600" s="41" t="s">
        <v>808</v>
      </c>
      <c r="G600" s="41" t="s">
        <v>659</v>
      </c>
      <c r="J600" s="41" t="s">
        <v>809</v>
      </c>
      <c r="K600" s="41" t="s">
        <v>263</v>
      </c>
      <c r="L600" s="41" t="s">
        <v>810</v>
      </c>
      <c r="N600" s="41" t="s">
        <v>811</v>
      </c>
      <c r="O600" s="42">
        <v>0</v>
      </c>
      <c r="P600" s="43">
        <v>7</v>
      </c>
      <c r="Q600" s="43">
        <v>0</v>
      </c>
      <c r="R600" s="43">
        <v>7</v>
      </c>
      <c r="S600" s="44">
        <v>4.1997899999999998E-2</v>
      </c>
      <c r="T600" s="44">
        <v>0</v>
      </c>
      <c r="U600" s="44">
        <v>4.1997899999999998E-2</v>
      </c>
      <c r="V600" s="44">
        <v>3.7800006300000001E-2</v>
      </c>
      <c r="W600" s="44">
        <v>-4.5360007559999997E-3</v>
      </c>
      <c r="X600" s="45">
        <v>3.3264005543999997E-2</v>
      </c>
      <c r="Y600" s="30">
        <f t="shared" si="18"/>
        <v>4.9896507281072811E-3</v>
      </c>
      <c r="Z600" s="30">
        <f t="shared" si="19"/>
        <v>2.8274354815892716E-2</v>
      </c>
    </row>
    <row r="601" spans="1:26" ht="12.95" customHeight="1">
      <c r="A601" s="41" t="s">
        <v>69</v>
      </c>
      <c r="B601" s="41" t="s">
        <v>659</v>
      </c>
      <c r="C601" s="41" t="s">
        <v>76</v>
      </c>
      <c r="D601" s="41" t="s">
        <v>888</v>
      </c>
      <c r="E601" s="41" t="s">
        <v>808</v>
      </c>
      <c r="G601" s="41" t="s">
        <v>659</v>
      </c>
      <c r="J601" s="41" t="s">
        <v>809</v>
      </c>
      <c r="K601" s="41" t="s">
        <v>64</v>
      </c>
      <c r="L601" s="41" t="s">
        <v>810</v>
      </c>
      <c r="N601" s="41" t="s">
        <v>811</v>
      </c>
      <c r="O601" s="42">
        <v>0</v>
      </c>
      <c r="P601" s="43">
        <v>1</v>
      </c>
      <c r="Q601" s="43">
        <v>0</v>
      </c>
      <c r="R601" s="43">
        <v>1</v>
      </c>
      <c r="S601" s="44">
        <v>6.0200000000000002E-3</v>
      </c>
      <c r="T601" s="44">
        <v>0</v>
      </c>
      <c r="U601" s="44">
        <v>6.0200000000000002E-3</v>
      </c>
      <c r="V601" s="44">
        <v>5.4180000000000001E-3</v>
      </c>
      <c r="W601" s="44">
        <v>-6.5016E-4</v>
      </c>
      <c r="X601" s="45">
        <v>4.7678399999999998E-3</v>
      </c>
      <c r="Y601" s="30">
        <f t="shared" si="18"/>
        <v>7.1518315183151826E-4</v>
      </c>
      <c r="Z601" s="30">
        <f t="shared" si="19"/>
        <v>4.0526568481684816E-3</v>
      </c>
    </row>
    <row r="602" spans="1:26" ht="12.95" customHeight="1">
      <c r="A602" s="41" t="s">
        <v>69</v>
      </c>
      <c r="B602" s="41" t="s">
        <v>659</v>
      </c>
      <c r="C602" s="41" t="s">
        <v>76</v>
      </c>
      <c r="D602" s="41" t="s">
        <v>888</v>
      </c>
      <c r="E602" s="41" t="s">
        <v>808</v>
      </c>
      <c r="G602" s="41" t="s">
        <v>659</v>
      </c>
      <c r="J602" s="41" t="s">
        <v>809</v>
      </c>
      <c r="K602" s="41" t="s">
        <v>70</v>
      </c>
      <c r="L602" s="41" t="s">
        <v>810</v>
      </c>
      <c r="N602" s="41" t="s">
        <v>811</v>
      </c>
      <c r="O602" s="42">
        <v>0</v>
      </c>
      <c r="P602" s="43">
        <v>46</v>
      </c>
      <c r="Q602" s="43">
        <v>0</v>
      </c>
      <c r="R602" s="43">
        <v>46</v>
      </c>
      <c r="S602" s="44">
        <v>0.22153599999999998</v>
      </c>
      <c r="T602" s="44">
        <v>0</v>
      </c>
      <c r="U602" s="44">
        <v>0.22153599999999998</v>
      </c>
      <c r="V602" s="44">
        <v>0.19939486140000001</v>
      </c>
      <c r="W602" s="44">
        <v>-2.3927383367999999E-2</v>
      </c>
      <c r="X602" s="45">
        <v>0.175467478032</v>
      </c>
      <c r="Y602" s="30">
        <f t="shared" si="18"/>
        <v>2.6320384908649085E-2</v>
      </c>
      <c r="Z602" s="30">
        <f t="shared" si="19"/>
        <v>0.14914709312335092</v>
      </c>
    </row>
    <row r="603" spans="1:26" ht="12.95" customHeight="1">
      <c r="A603" s="41" t="s">
        <v>69</v>
      </c>
      <c r="B603" s="41" t="s">
        <v>659</v>
      </c>
      <c r="C603" s="41" t="s">
        <v>76</v>
      </c>
      <c r="D603" s="41" t="s">
        <v>888</v>
      </c>
      <c r="E603" s="41" t="s">
        <v>808</v>
      </c>
      <c r="G603" s="41" t="s">
        <v>659</v>
      </c>
      <c r="J603" s="41" t="s">
        <v>809</v>
      </c>
      <c r="K603" s="41" t="s">
        <v>263</v>
      </c>
      <c r="L603" s="41" t="s">
        <v>810</v>
      </c>
      <c r="N603" s="41" t="s">
        <v>811</v>
      </c>
      <c r="O603" s="42">
        <v>0</v>
      </c>
      <c r="P603" s="43">
        <v>3</v>
      </c>
      <c r="Q603" s="43">
        <v>0</v>
      </c>
      <c r="R603" s="43">
        <v>3</v>
      </c>
      <c r="S603" s="44">
        <v>1.0500000000000002E-3</v>
      </c>
      <c r="T603" s="44">
        <v>0</v>
      </c>
      <c r="U603" s="44">
        <v>1.0500000000000002E-3</v>
      </c>
      <c r="V603" s="44">
        <v>9.4499999999999998E-4</v>
      </c>
      <c r="W603" s="44">
        <v>-1.1339999999999999E-4</v>
      </c>
      <c r="X603" s="45">
        <v>8.3159999999999994E-4</v>
      </c>
      <c r="Y603" s="30">
        <f t="shared" si="18"/>
        <v>1.2474124741247412E-4</v>
      </c>
      <c r="Z603" s="30">
        <f t="shared" si="19"/>
        <v>7.0685875258752581E-4</v>
      </c>
    </row>
    <row r="604" spans="1:26" ht="12.95" customHeight="1">
      <c r="A604" s="41" t="s">
        <v>69</v>
      </c>
      <c r="B604" s="41" t="s">
        <v>659</v>
      </c>
      <c r="C604" s="41" t="s">
        <v>76</v>
      </c>
      <c r="D604" s="41" t="s">
        <v>888</v>
      </c>
      <c r="E604" s="41" t="s">
        <v>808</v>
      </c>
      <c r="G604" s="41" t="s">
        <v>659</v>
      </c>
      <c r="J604" s="41" t="s">
        <v>809</v>
      </c>
      <c r="K604" s="41" t="s">
        <v>124</v>
      </c>
      <c r="L604" s="41" t="s">
        <v>810</v>
      </c>
      <c r="N604" s="41" t="s">
        <v>811</v>
      </c>
      <c r="O604" s="42">
        <v>0</v>
      </c>
      <c r="P604" s="43">
        <v>2</v>
      </c>
      <c r="Q604" s="43">
        <v>0</v>
      </c>
      <c r="R604" s="43">
        <v>2</v>
      </c>
      <c r="S604" s="44">
        <v>1.2390000000000002E-2</v>
      </c>
      <c r="T604" s="44">
        <v>0</v>
      </c>
      <c r="U604" s="44">
        <v>1.2390000000000002E-2</v>
      </c>
      <c r="V604" s="44">
        <v>1.1150999999999999E-2</v>
      </c>
      <c r="W604" s="44">
        <v>-1.3381199999999999E-3</v>
      </c>
      <c r="X604" s="45">
        <v>9.8128799999999995E-3</v>
      </c>
      <c r="Y604" s="30">
        <f t="shared" si="18"/>
        <v>1.4719467194671946E-3</v>
      </c>
      <c r="Z604" s="30">
        <f t="shared" si="19"/>
        <v>8.3409332805328053E-3</v>
      </c>
    </row>
    <row r="605" spans="1:26" ht="12.95" customHeight="1">
      <c r="A605" s="41" t="s">
        <v>69</v>
      </c>
      <c r="B605" s="41" t="s">
        <v>659</v>
      </c>
      <c r="C605" s="41" t="s">
        <v>76</v>
      </c>
      <c r="D605" s="41" t="s">
        <v>888</v>
      </c>
      <c r="E605" s="41" t="s">
        <v>808</v>
      </c>
      <c r="G605" s="41" t="s">
        <v>659</v>
      </c>
      <c r="J605" s="41" t="s">
        <v>809</v>
      </c>
      <c r="K605" s="41" t="s">
        <v>64</v>
      </c>
      <c r="L605" s="41" t="s">
        <v>810</v>
      </c>
      <c r="N605" s="41" t="s">
        <v>811</v>
      </c>
      <c r="O605" s="42">
        <v>0</v>
      </c>
      <c r="P605" s="43">
        <v>2</v>
      </c>
      <c r="Q605" s="43">
        <v>0</v>
      </c>
      <c r="R605" s="43">
        <v>2</v>
      </c>
      <c r="S605" s="44">
        <v>1.4700000000000001E-2</v>
      </c>
      <c r="T605" s="44">
        <v>0</v>
      </c>
      <c r="U605" s="44">
        <v>1.4700000000000001E-2</v>
      </c>
      <c r="V605" s="44">
        <v>1.323E-2</v>
      </c>
      <c r="W605" s="44">
        <v>-1.5876E-3</v>
      </c>
      <c r="X605" s="45">
        <v>1.1642399999999999E-2</v>
      </c>
      <c r="Y605" s="30">
        <f t="shared" si="18"/>
        <v>1.7463774637746375E-3</v>
      </c>
      <c r="Z605" s="30">
        <f t="shared" si="19"/>
        <v>9.8960225362253618E-3</v>
      </c>
    </row>
    <row r="606" spans="1:26" ht="12.95" customHeight="1">
      <c r="A606" s="41" t="s">
        <v>69</v>
      </c>
      <c r="B606" s="41" t="s">
        <v>659</v>
      </c>
      <c r="C606" s="41" t="s">
        <v>76</v>
      </c>
      <c r="D606" s="41" t="s">
        <v>888</v>
      </c>
      <c r="E606" s="41" t="s">
        <v>808</v>
      </c>
      <c r="G606" s="41" t="s">
        <v>659</v>
      </c>
      <c r="J606" s="41" t="s">
        <v>809</v>
      </c>
      <c r="K606" s="41" t="s">
        <v>122</v>
      </c>
      <c r="L606" s="41" t="s">
        <v>810</v>
      </c>
      <c r="N606" s="41" t="s">
        <v>811</v>
      </c>
      <c r="O606" s="42">
        <v>0</v>
      </c>
      <c r="P606" s="43">
        <v>1</v>
      </c>
      <c r="Q606" s="43">
        <v>0</v>
      </c>
      <c r="R606" s="43">
        <v>1</v>
      </c>
      <c r="S606" s="44">
        <v>5.2500000000000003E-3</v>
      </c>
      <c r="T606" s="44">
        <v>0</v>
      </c>
      <c r="U606" s="44">
        <v>5.2500000000000003E-3</v>
      </c>
      <c r="V606" s="44">
        <v>4.725E-3</v>
      </c>
      <c r="W606" s="44">
        <v>-5.6700000000000001E-4</v>
      </c>
      <c r="X606" s="45">
        <v>4.1580000000000002E-3</v>
      </c>
      <c r="Y606" s="30">
        <f t="shared" si="18"/>
        <v>6.2370623706237062E-4</v>
      </c>
      <c r="Z606" s="30">
        <f t="shared" si="19"/>
        <v>3.5342937629376297E-3</v>
      </c>
    </row>
    <row r="607" spans="1:26" ht="12.95" customHeight="1">
      <c r="A607" s="41" t="s">
        <v>69</v>
      </c>
      <c r="B607" s="41" t="s">
        <v>659</v>
      </c>
      <c r="C607" s="41" t="s">
        <v>76</v>
      </c>
      <c r="D607" s="41" t="s">
        <v>888</v>
      </c>
      <c r="E607" s="41" t="s">
        <v>808</v>
      </c>
      <c r="G607" s="41" t="s">
        <v>659</v>
      </c>
      <c r="J607" s="41" t="s">
        <v>809</v>
      </c>
      <c r="K607" s="41" t="s">
        <v>291</v>
      </c>
      <c r="L607" s="41" t="s">
        <v>810</v>
      </c>
      <c r="N607" s="41" t="s">
        <v>811</v>
      </c>
      <c r="O607" s="42">
        <v>0</v>
      </c>
      <c r="P607" s="43">
        <v>1</v>
      </c>
      <c r="Q607" s="43">
        <v>0</v>
      </c>
      <c r="R607" s="43">
        <v>1</v>
      </c>
      <c r="S607" s="44">
        <v>3.5000000000000005E-4</v>
      </c>
      <c r="T607" s="44">
        <v>0</v>
      </c>
      <c r="U607" s="44">
        <v>3.5000000000000005E-4</v>
      </c>
      <c r="V607" s="44">
        <v>3.1499999999999996E-4</v>
      </c>
      <c r="W607" s="44">
        <v>-3.7799999999999997E-5</v>
      </c>
      <c r="X607" s="45">
        <v>2.7719999999999996E-4</v>
      </c>
      <c r="Y607" s="30">
        <f t="shared" si="18"/>
        <v>4.1580415804158037E-5</v>
      </c>
      <c r="Z607" s="30">
        <f t="shared" si="19"/>
        <v>2.3561958419584194E-4</v>
      </c>
    </row>
    <row r="608" spans="1:26" ht="12.95" customHeight="1">
      <c r="A608" s="41" t="s">
        <v>69</v>
      </c>
      <c r="B608" s="41" t="s">
        <v>659</v>
      </c>
      <c r="C608" s="41" t="s">
        <v>76</v>
      </c>
      <c r="D608" s="41" t="s">
        <v>888</v>
      </c>
      <c r="E608" s="41" t="s">
        <v>808</v>
      </c>
      <c r="G608" s="41" t="s">
        <v>659</v>
      </c>
      <c r="J608" s="41" t="s">
        <v>809</v>
      </c>
      <c r="K608" s="41" t="s">
        <v>819</v>
      </c>
      <c r="L608" s="41" t="s">
        <v>810</v>
      </c>
      <c r="N608" s="41" t="s">
        <v>811</v>
      </c>
      <c r="O608" s="42">
        <v>0</v>
      </c>
      <c r="P608" s="43">
        <v>24</v>
      </c>
      <c r="Q608" s="43">
        <v>0</v>
      </c>
      <c r="R608" s="43">
        <v>24</v>
      </c>
      <c r="S608" s="44">
        <v>2.3184E-3</v>
      </c>
      <c r="T608" s="44">
        <v>0</v>
      </c>
      <c r="U608" s="44">
        <v>2.3184E-3</v>
      </c>
      <c r="V608" s="44">
        <v>2.0790000000000001E-3</v>
      </c>
      <c r="W608" s="44">
        <v>-2.4948E-4</v>
      </c>
      <c r="X608" s="45">
        <v>1.8295200000000001E-3</v>
      </c>
      <c r="Y608" s="30">
        <f t="shared" si="18"/>
        <v>2.7443074430744309E-4</v>
      </c>
      <c r="Z608" s="30">
        <f t="shared" si="19"/>
        <v>1.5550892556925569E-3</v>
      </c>
    </row>
    <row r="609" spans="1:26" ht="12.95" customHeight="1">
      <c r="A609" s="41" t="s">
        <v>69</v>
      </c>
      <c r="B609" s="41" t="s">
        <v>659</v>
      </c>
      <c r="C609" s="41" t="s">
        <v>76</v>
      </c>
      <c r="D609" s="41" t="s">
        <v>888</v>
      </c>
      <c r="E609" s="41" t="s">
        <v>808</v>
      </c>
      <c r="G609" s="41" t="s">
        <v>659</v>
      </c>
      <c r="J609" s="41" t="s">
        <v>809</v>
      </c>
      <c r="K609" s="41" t="s">
        <v>150</v>
      </c>
      <c r="L609" s="41" t="s">
        <v>810</v>
      </c>
      <c r="N609" s="41" t="s">
        <v>811</v>
      </c>
      <c r="O609" s="42">
        <v>0</v>
      </c>
      <c r="P609" s="43">
        <v>1</v>
      </c>
      <c r="Q609" s="43">
        <v>0</v>
      </c>
      <c r="R609" s="43">
        <v>1</v>
      </c>
      <c r="S609" s="44">
        <v>8.4000000000000012E-3</v>
      </c>
      <c r="T609" s="44">
        <v>0</v>
      </c>
      <c r="U609" s="44">
        <v>8.4000000000000012E-3</v>
      </c>
      <c r="V609" s="44">
        <v>7.5600000000000007E-3</v>
      </c>
      <c r="W609" s="44">
        <v>-9.0719999999999993E-4</v>
      </c>
      <c r="X609" s="45">
        <v>6.6527999999999995E-3</v>
      </c>
      <c r="Y609" s="30">
        <f t="shared" si="18"/>
        <v>9.97929979299793E-4</v>
      </c>
      <c r="Z609" s="30">
        <f t="shared" si="19"/>
        <v>5.6548700207002065E-3</v>
      </c>
    </row>
    <row r="610" spans="1:26" ht="12.95" customHeight="1">
      <c r="A610" s="41" t="s">
        <v>69</v>
      </c>
      <c r="B610" s="41" t="s">
        <v>659</v>
      </c>
      <c r="C610" s="41" t="s">
        <v>76</v>
      </c>
      <c r="D610" s="41" t="s">
        <v>888</v>
      </c>
      <c r="E610" s="41" t="s">
        <v>808</v>
      </c>
      <c r="G610" s="41" t="s">
        <v>659</v>
      </c>
      <c r="J610" s="41" t="s">
        <v>809</v>
      </c>
      <c r="K610" s="41" t="s">
        <v>885</v>
      </c>
      <c r="L610" s="41" t="s">
        <v>810</v>
      </c>
      <c r="N610" s="41" t="s">
        <v>811</v>
      </c>
      <c r="O610" s="42">
        <v>0</v>
      </c>
      <c r="P610" s="43">
        <v>1</v>
      </c>
      <c r="Q610" s="43">
        <v>0</v>
      </c>
      <c r="R610" s="43">
        <v>1</v>
      </c>
      <c r="S610" s="44">
        <v>1.9600000000000004E-3</v>
      </c>
      <c r="T610" s="44">
        <v>0</v>
      </c>
      <c r="U610" s="44">
        <v>1.9600000000000004E-3</v>
      </c>
      <c r="V610" s="44">
        <v>1.7639999999999999E-3</v>
      </c>
      <c r="W610" s="44">
        <v>-2.1168000000000001E-4</v>
      </c>
      <c r="X610" s="45">
        <v>1.55232E-3</v>
      </c>
      <c r="Y610" s="30">
        <f t="shared" si="18"/>
        <v>2.3285032850328503E-4</v>
      </c>
      <c r="Z610" s="30">
        <f t="shared" si="19"/>
        <v>1.319469671496715E-3</v>
      </c>
    </row>
    <row r="611" spans="1:26" ht="12.95" customHeight="1">
      <c r="A611" s="41" t="s">
        <v>69</v>
      </c>
      <c r="B611" s="41" t="s">
        <v>659</v>
      </c>
      <c r="C611" s="41" t="s">
        <v>76</v>
      </c>
      <c r="D611" s="41" t="s">
        <v>888</v>
      </c>
      <c r="E611" s="41" t="s">
        <v>808</v>
      </c>
      <c r="G611" s="41" t="s">
        <v>659</v>
      </c>
      <c r="J611" s="41" t="s">
        <v>809</v>
      </c>
      <c r="K611" s="41" t="s">
        <v>70</v>
      </c>
      <c r="L611" s="41" t="s">
        <v>810</v>
      </c>
      <c r="N611" s="41" t="s">
        <v>811</v>
      </c>
      <c r="O611" s="42">
        <v>0</v>
      </c>
      <c r="P611" s="43">
        <v>4</v>
      </c>
      <c r="Q611" s="43">
        <v>0</v>
      </c>
      <c r="R611" s="43">
        <v>4</v>
      </c>
      <c r="S611" s="44">
        <v>1.1340000000000001E-2</v>
      </c>
      <c r="T611" s="44">
        <v>0</v>
      </c>
      <c r="U611" s="44">
        <v>1.1340000000000001E-2</v>
      </c>
      <c r="V611" s="44">
        <v>1.0206E-2</v>
      </c>
      <c r="W611" s="44">
        <v>-1.2247200000000001E-3</v>
      </c>
      <c r="X611" s="45">
        <v>8.9812799999999995E-3</v>
      </c>
      <c r="Y611" s="30">
        <f t="shared" si="18"/>
        <v>1.3472054720547206E-3</v>
      </c>
      <c r="Z611" s="30">
        <f t="shared" si="19"/>
        <v>7.6340745279452789E-3</v>
      </c>
    </row>
    <row r="612" spans="1:26" ht="12.95" customHeight="1">
      <c r="A612" s="41" t="s">
        <v>69</v>
      </c>
      <c r="B612" s="41" t="s">
        <v>659</v>
      </c>
      <c r="C612" s="41" t="s">
        <v>76</v>
      </c>
      <c r="D612" s="41" t="s">
        <v>888</v>
      </c>
      <c r="E612" s="41" t="s">
        <v>808</v>
      </c>
      <c r="G612" s="41" t="s">
        <v>659</v>
      </c>
      <c r="J612" s="41" t="s">
        <v>809</v>
      </c>
      <c r="K612" s="41" t="s">
        <v>121</v>
      </c>
      <c r="L612" s="41" t="s">
        <v>810</v>
      </c>
      <c r="N612" s="41" t="s">
        <v>811</v>
      </c>
      <c r="O612" s="42">
        <v>0</v>
      </c>
      <c r="P612" s="43">
        <v>1</v>
      </c>
      <c r="Q612" s="43">
        <v>0</v>
      </c>
      <c r="R612" s="43">
        <v>1</v>
      </c>
      <c r="S612" s="44">
        <v>4.8999999999999998E-3</v>
      </c>
      <c r="T612" s="44">
        <v>0</v>
      </c>
      <c r="U612" s="44">
        <v>4.8999999999999998E-3</v>
      </c>
      <c r="V612" s="44">
        <v>4.4100000000000007E-3</v>
      </c>
      <c r="W612" s="44">
        <v>-5.2919999999999996E-4</v>
      </c>
      <c r="X612" s="45">
        <v>3.8807999999999998E-3</v>
      </c>
      <c r="Y612" s="30">
        <f t="shared" si="18"/>
        <v>5.8212582125821255E-4</v>
      </c>
      <c r="Z612" s="30">
        <f t="shared" si="19"/>
        <v>3.2986741787417871E-3</v>
      </c>
    </row>
    <row r="613" spans="1:26" ht="12.95" customHeight="1">
      <c r="A613" s="41" t="s">
        <v>69</v>
      </c>
      <c r="B613" s="41" t="s">
        <v>659</v>
      </c>
      <c r="C613" s="41" t="s">
        <v>76</v>
      </c>
      <c r="D613" s="41" t="s">
        <v>888</v>
      </c>
      <c r="E613" s="41" t="s">
        <v>808</v>
      </c>
      <c r="G613" s="41" t="s">
        <v>659</v>
      </c>
      <c r="J613" s="41" t="s">
        <v>809</v>
      </c>
      <c r="K613" s="41" t="s">
        <v>70</v>
      </c>
      <c r="L613" s="41" t="s">
        <v>810</v>
      </c>
      <c r="N613" s="41" t="s">
        <v>811</v>
      </c>
      <c r="O613" s="42">
        <v>0</v>
      </c>
      <c r="P613" s="43">
        <v>5</v>
      </c>
      <c r="Q613" s="43">
        <v>0</v>
      </c>
      <c r="R613" s="43">
        <v>5</v>
      </c>
      <c r="S613" s="44">
        <v>2.0160000000000001E-2</v>
      </c>
      <c r="T613" s="44">
        <v>0</v>
      </c>
      <c r="U613" s="44">
        <v>2.0160000000000001E-2</v>
      </c>
      <c r="V613" s="44">
        <v>1.8144E-2</v>
      </c>
      <c r="W613" s="44">
        <v>-2.1772800000000002E-3</v>
      </c>
      <c r="X613" s="45">
        <v>1.596672E-2</v>
      </c>
      <c r="Y613" s="30">
        <f t="shared" si="18"/>
        <v>2.3950319503195034E-3</v>
      </c>
      <c r="Z613" s="30">
        <f t="shared" si="19"/>
        <v>1.3571688049680498E-2</v>
      </c>
    </row>
    <row r="614" spans="1:26" ht="12.95" customHeight="1">
      <c r="A614" s="41" t="s">
        <v>69</v>
      </c>
      <c r="B614" s="41" t="s">
        <v>659</v>
      </c>
      <c r="C614" s="41" t="s">
        <v>76</v>
      </c>
      <c r="D614" s="41" t="s">
        <v>888</v>
      </c>
      <c r="E614" s="41" t="s">
        <v>808</v>
      </c>
      <c r="G614" s="41" t="s">
        <v>659</v>
      </c>
      <c r="J614" s="41" t="s">
        <v>809</v>
      </c>
      <c r="K614" s="41" t="s">
        <v>291</v>
      </c>
      <c r="L614" s="41" t="s">
        <v>810</v>
      </c>
      <c r="N614" s="41" t="s">
        <v>811</v>
      </c>
      <c r="O614" s="42">
        <v>0</v>
      </c>
      <c r="P614" s="43">
        <v>1</v>
      </c>
      <c r="Q614" s="43">
        <v>0</v>
      </c>
      <c r="R614" s="43">
        <v>1</v>
      </c>
      <c r="S614" s="44">
        <v>2.9400000000000003E-3</v>
      </c>
      <c r="T614" s="44">
        <v>0</v>
      </c>
      <c r="U614" s="44">
        <v>2.9400000000000003E-3</v>
      </c>
      <c r="V614" s="44">
        <v>2.6459999999999999E-3</v>
      </c>
      <c r="W614" s="44">
        <v>-3.1752000000000001E-4</v>
      </c>
      <c r="X614" s="45">
        <v>2.32848E-3</v>
      </c>
      <c r="Y614" s="30">
        <f t="shared" si="18"/>
        <v>3.4927549275492754E-4</v>
      </c>
      <c r="Z614" s="30">
        <f t="shared" si="19"/>
        <v>1.9792045072450724E-3</v>
      </c>
    </row>
    <row r="615" spans="1:26" ht="12.95" customHeight="1">
      <c r="A615" s="41" t="s">
        <v>69</v>
      </c>
      <c r="B615" s="41" t="s">
        <v>659</v>
      </c>
      <c r="C615" s="41" t="s">
        <v>76</v>
      </c>
      <c r="D615" s="41" t="s">
        <v>888</v>
      </c>
      <c r="E615" s="41" t="s">
        <v>808</v>
      </c>
      <c r="G615" s="41" t="s">
        <v>659</v>
      </c>
      <c r="J615" s="41" t="s">
        <v>809</v>
      </c>
      <c r="K615" s="41" t="s">
        <v>281</v>
      </c>
      <c r="L615" s="41" t="s">
        <v>810</v>
      </c>
      <c r="N615" s="41" t="s">
        <v>811</v>
      </c>
      <c r="O615" s="42">
        <v>0</v>
      </c>
      <c r="P615" s="43">
        <v>2</v>
      </c>
      <c r="Q615" s="43">
        <v>0</v>
      </c>
      <c r="R615" s="43">
        <v>2</v>
      </c>
      <c r="S615" s="44">
        <v>1.204E-2</v>
      </c>
      <c r="T615" s="44">
        <v>0</v>
      </c>
      <c r="U615" s="44">
        <v>1.204E-2</v>
      </c>
      <c r="V615" s="44">
        <v>1.0836E-2</v>
      </c>
      <c r="W615" s="44">
        <v>-1.30032E-3</v>
      </c>
      <c r="X615" s="45">
        <v>9.5356799999999995E-3</v>
      </c>
      <c r="Y615" s="30">
        <f t="shared" si="18"/>
        <v>1.4303663036630365E-3</v>
      </c>
      <c r="Z615" s="30">
        <f t="shared" si="19"/>
        <v>8.1053136963369632E-3</v>
      </c>
    </row>
    <row r="616" spans="1:26" ht="12.95" customHeight="1">
      <c r="A616" s="41" t="s">
        <v>69</v>
      </c>
      <c r="B616" s="41" t="s">
        <v>659</v>
      </c>
      <c r="C616" s="41" t="s">
        <v>76</v>
      </c>
      <c r="D616" s="41" t="s">
        <v>888</v>
      </c>
      <c r="E616" s="41" t="s">
        <v>808</v>
      </c>
      <c r="G616" s="41" t="s">
        <v>659</v>
      </c>
      <c r="J616" s="41" t="s">
        <v>809</v>
      </c>
      <c r="K616" s="41" t="s">
        <v>885</v>
      </c>
      <c r="L616" s="41" t="s">
        <v>810</v>
      </c>
      <c r="N616" s="41" t="s">
        <v>811</v>
      </c>
      <c r="O616" s="42">
        <v>0</v>
      </c>
      <c r="P616" s="43">
        <v>5</v>
      </c>
      <c r="Q616" s="43">
        <v>0</v>
      </c>
      <c r="R616" s="43">
        <v>5</v>
      </c>
      <c r="S616" s="44">
        <v>1.4E-3</v>
      </c>
      <c r="T616" s="44">
        <v>0</v>
      </c>
      <c r="U616" s="44">
        <v>1.4E-3</v>
      </c>
      <c r="V616" s="44">
        <v>1.2600000000000001E-3</v>
      </c>
      <c r="W616" s="44">
        <v>-1.5119999999999999E-4</v>
      </c>
      <c r="X616" s="45">
        <v>1.1087999999999998E-3</v>
      </c>
      <c r="Y616" s="30">
        <f t="shared" si="18"/>
        <v>1.6632166321663215E-4</v>
      </c>
      <c r="Z616" s="30">
        <f t="shared" si="19"/>
        <v>9.4247833678336775E-4</v>
      </c>
    </row>
    <row r="617" spans="1:26" ht="12.95" customHeight="1">
      <c r="A617" s="41" t="s">
        <v>69</v>
      </c>
      <c r="B617" s="41" t="s">
        <v>659</v>
      </c>
      <c r="C617" s="41" t="s">
        <v>76</v>
      </c>
      <c r="D617" s="41" t="s">
        <v>888</v>
      </c>
      <c r="E617" s="41" t="s">
        <v>808</v>
      </c>
      <c r="G617" s="41" t="s">
        <v>659</v>
      </c>
      <c r="J617" s="41" t="s">
        <v>809</v>
      </c>
      <c r="K617" s="41" t="s">
        <v>121</v>
      </c>
      <c r="L617" s="41" t="s">
        <v>810</v>
      </c>
      <c r="N617" s="41" t="s">
        <v>811</v>
      </c>
      <c r="O617" s="42">
        <v>0</v>
      </c>
      <c r="P617" s="43">
        <v>1</v>
      </c>
      <c r="Q617" s="43">
        <v>0</v>
      </c>
      <c r="R617" s="43">
        <v>1</v>
      </c>
      <c r="S617" s="44">
        <v>5.6700000000000006E-3</v>
      </c>
      <c r="T617" s="44">
        <v>0</v>
      </c>
      <c r="U617" s="44">
        <v>5.6700000000000006E-3</v>
      </c>
      <c r="V617" s="44">
        <v>5.1029999999999999E-3</v>
      </c>
      <c r="W617" s="44">
        <v>-6.1236000000000005E-4</v>
      </c>
      <c r="X617" s="45">
        <v>4.4906399999999997E-3</v>
      </c>
      <c r="Y617" s="30">
        <f t="shared" si="18"/>
        <v>6.736027360273603E-4</v>
      </c>
      <c r="Z617" s="30">
        <f t="shared" si="19"/>
        <v>3.8170372639726394E-3</v>
      </c>
    </row>
    <row r="618" spans="1:26" ht="12.95" customHeight="1">
      <c r="A618" s="41" t="s">
        <v>69</v>
      </c>
      <c r="B618" s="41" t="s">
        <v>659</v>
      </c>
      <c r="C618" s="41" t="s">
        <v>76</v>
      </c>
      <c r="D618" s="41" t="s">
        <v>888</v>
      </c>
      <c r="E618" s="41" t="s">
        <v>808</v>
      </c>
      <c r="G618" s="41" t="s">
        <v>659</v>
      </c>
      <c r="J618" s="41" t="s">
        <v>809</v>
      </c>
      <c r="K618" s="41" t="s">
        <v>291</v>
      </c>
      <c r="L618" s="41" t="s">
        <v>810</v>
      </c>
      <c r="N618" s="41" t="s">
        <v>811</v>
      </c>
      <c r="O618" s="42">
        <v>0</v>
      </c>
      <c r="P618" s="43">
        <v>3</v>
      </c>
      <c r="Q618" s="43">
        <v>0</v>
      </c>
      <c r="R618" s="43">
        <v>3</v>
      </c>
      <c r="S618" s="44">
        <v>1.6520699999999999E-2</v>
      </c>
      <c r="T618" s="44">
        <v>0</v>
      </c>
      <c r="U618" s="44">
        <v>1.6520699999999999E-2</v>
      </c>
      <c r="V618" s="44">
        <v>1.48680063E-2</v>
      </c>
      <c r="W618" s="44">
        <v>-1.7841607559999999E-3</v>
      </c>
      <c r="X618" s="45">
        <v>1.3083845544E-2</v>
      </c>
      <c r="Y618" s="30">
        <f t="shared" si="18"/>
        <v>1.9625964575645757E-3</v>
      </c>
      <c r="Z618" s="30">
        <f t="shared" si="19"/>
        <v>1.1121249086435425E-2</v>
      </c>
    </row>
    <row r="619" spans="1:26" ht="12.95" customHeight="1">
      <c r="A619" s="41" t="s">
        <v>69</v>
      </c>
      <c r="B619" s="41" t="s">
        <v>659</v>
      </c>
      <c r="C619" s="41" t="s">
        <v>76</v>
      </c>
      <c r="D619" s="41" t="s">
        <v>888</v>
      </c>
      <c r="E619" s="41" t="s">
        <v>808</v>
      </c>
      <c r="G619" s="41" t="s">
        <v>659</v>
      </c>
      <c r="J619" s="41" t="s">
        <v>809</v>
      </c>
      <c r="K619" s="41" t="s">
        <v>819</v>
      </c>
      <c r="L619" s="41" t="s">
        <v>810</v>
      </c>
      <c r="N619" s="41" t="s">
        <v>811</v>
      </c>
      <c r="O619" s="42">
        <v>0</v>
      </c>
      <c r="P619" s="43">
        <v>5</v>
      </c>
      <c r="Q619" s="43">
        <v>0</v>
      </c>
      <c r="R619" s="43">
        <v>5</v>
      </c>
      <c r="S619" s="44">
        <v>4.5500000000000002E-3</v>
      </c>
      <c r="T619" s="44">
        <v>0</v>
      </c>
      <c r="U619" s="44">
        <v>4.5500000000000002E-3</v>
      </c>
      <c r="V619" s="44">
        <v>4.0949999999999997E-3</v>
      </c>
      <c r="W619" s="44">
        <v>-4.9140000000000002E-4</v>
      </c>
      <c r="X619" s="45">
        <v>3.6035999999999998E-3</v>
      </c>
      <c r="Y619" s="30">
        <f t="shared" si="18"/>
        <v>5.4054540545405447E-4</v>
      </c>
      <c r="Z619" s="30">
        <f t="shared" si="19"/>
        <v>3.0630545945459454E-3</v>
      </c>
    </row>
    <row r="620" spans="1:26" ht="12.95" customHeight="1">
      <c r="A620" s="41" t="s">
        <v>69</v>
      </c>
      <c r="B620" s="41" t="s">
        <v>659</v>
      </c>
      <c r="C620" s="41" t="s">
        <v>76</v>
      </c>
      <c r="D620" s="41" t="s">
        <v>888</v>
      </c>
      <c r="E620" s="41" t="s">
        <v>808</v>
      </c>
      <c r="G620" s="41" t="s">
        <v>659</v>
      </c>
      <c r="J620" s="41" t="s">
        <v>809</v>
      </c>
      <c r="K620" s="41" t="s">
        <v>120</v>
      </c>
      <c r="L620" s="41" t="s">
        <v>810</v>
      </c>
      <c r="N620" s="41" t="s">
        <v>811</v>
      </c>
      <c r="O620" s="42">
        <v>0</v>
      </c>
      <c r="P620" s="43">
        <v>3</v>
      </c>
      <c r="Q620" s="43">
        <v>0</v>
      </c>
      <c r="R620" s="43">
        <v>3</v>
      </c>
      <c r="S620" s="44">
        <v>1.0500000000000002E-3</v>
      </c>
      <c r="T620" s="44">
        <v>0</v>
      </c>
      <c r="U620" s="44">
        <v>1.0500000000000002E-3</v>
      </c>
      <c r="V620" s="44">
        <v>9.4499999999999998E-4</v>
      </c>
      <c r="W620" s="44">
        <v>-1.1339999999999999E-4</v>
      </c>
      <c r="X620" s="45">
        <v>8.3159999999999994E-4</v>
      </c>
      <c r="Y620" s="30">
        <f t="shared" si="18"/>
        <v>1.2474124741247412E-4</v>
      </c>
      <c r="Z620" s="30">
        <f t="shared" si="19"/>
        <v>7.0685875258752581E-4</v>
      </c>
    </row>
    <row r="621" spans="1:26" ht="12.95" customHeight="1">
      <c r="A621" s="41" t="s">
        <v>69</v>
      </c>
      <c r="B621" s="41" t="s">
        <v>659</v>
      </c>
      <c r="C621" s="41" t="s">
        <v>76</v>
      </c>
      <c r="D621" s="41" t="s">
        <v>888</v>
      </c>
      <c r="E621" s="41" t="s">
        <v>808</v>
      </c>
      <c r="G621" s="41" t="s">
        <v>659</v>
      </c>
      <c r="J621" s="41" t="s">
        <v>809</v>
      </c>
      <c r="K621" s="41" t="s">
        <v>150</v>
      </c>
      <c r="L621" s="41" t="s">
        <v>810</v>
      </c>
      <c r="N621" s="41" t="s">
        <v>811</v>
      </c>
      <c r="O621" s="42">
        <v>0</v>
      </c>
      <c r="P621" s="43">
        <v>1</v>
      </c>
      <c r="Q621" s="43">
        <v>0</v>
      </c>
      <c r="R621" s="43">
        <v>1</v>
      </c>
      <c r="S621" s="44">
        <v>3.5000000000000001E-3</v>
      </c>
      <c r="T621" s="44">
        <v>0</v>
      </c>
      <c r="U621" s="44">
        <v>3.5000000000000001E-3</v>
      </c>
      <c r="V621" s="44">
        <v>3.1500000000000005E-3</v>
      </c>
      <c r="W621" s="44">
        <v>-3.7799999999999997E-4</v>
      </c>
      <c r="X621" s="45">
        <v>2.7719999999999997E-3</v>
      </c>
      <c r="Y621" s="30">
        <f t="shared" si="18"/>
        <v>4.158041580415804E-4</v>
      </c>
      <c r="Z621" s="30">
        <f t="shared" si="19"/>
        <v>2.3561958419584194E-3</v>
      </c>
    </row>
    <row r="622" spans="1:26" ht="12.95" customHeight="1">
      <c r="A622" s="41" t="s">
        <v>69</v>
      </c>
      <c r="B622" s="41" t="s">
        <v>659</v>
      </c>
      <c r="C622" s="41" t="s">
        <v>76</v>
      </c>
      <c r="D622" s="41" t="s">
        <v>888</v>
      </c>
      <c r="E622" s="41" t="s">
        <v>808</v>
      </c>
      <c r="G622" s="41" t="s">
        <v>659</v>
      </c>
      <c r="J622" s="41" t="s">
        <v>809</v>
      </c>
      <c r="K622" s="41" t="s">
        <v>884</v>
      </c>
      <c r="L622" s="41" t="s">
        <v>810</v>
      </c>
      <c r="N622" s="41" t="s">
        <v>811</v>
      </c>
      <c r="O622" s="42">
        <v>0</v>
      </c>
      <c r="P622" s="43">
        <v>2</v>
      </c>
      <c r="Q622" s="43">
        <v>0</v>
      </c>
      <c r="R622" s="43">
        <v>2</v>
      </c>
      <c r="S622" s="44">
        <v>6.8600000000000006E-3</v>
      </c>
      <c r="T622" s="44">
        <v>0</v>
      </c>
      <c r="U622" s="44">
        <v>6.8600000000000006E-3</v>
      </c>
      <c r="V622" s="44">
        <v>6.1739999999999998E-3</v>
      </c>
      <c r="W622" s="44">
        <v>-7.4087999999999997E-4</v>
      </c>
      <c r="X622" s="45">
        <v>5.4331200000000005E-3</v>
      </c>
      <c r="Y622" s="30">
        <f t="shared" si="18"/>
        <v>8.1497614976149772E-4</v>
      </c>
      <c r="Z622" s="30">
        <f t="shared" si="19"/>
        <v>4.6181438502385028E-3</v>
      </c>
    </row>
    <row r="623" spans="1:26" ht="12.95" customHeight="1">
      <c r="A623" s="41" t="s">
        <v>69</v>
      </c>
      <c r="B623" s="41" t="s">
        <v>659</v>
      </c>
      <c r="C623" s="41" t="s">
        <v>76</v>
      </c>
      <c r="D623" s="41" t="s">
        <v>888</v>
      </c>
      <c r="E623" s="41" t="s">
        <v>808</v>
      </c>
      <c r="G623" s="41" t="s">
        <v>659</v>
      </c>
      <c r="J623" s="41" t="s">
        <v>809</v>
      </c>
      <c r="K623" s="41" t="s">
        <v>621</v>
      </c>
      <c r="L623" s="41" t="s">
        <v>810</v>
      </c>
      <c r="N623" s="41" t="s">
        <v>811</v>
      </c>
      <c r="O623" s="42">
        <v>0</v>
      </c>
      <c r="P623" s="43">
        <v>20</v>
      </c>
      <c r="Q623" s="43">
        <v>0</v>
      </c>
      <c r="R623" s="43">
        <v>20</v>
      </c>
      <c r="S623" s="44">
        <v>9.7370000000000012E-2</v>
      </c>
      <c r="T623" s="44">
        <v>0</v>
      </c>
      <c r="U623" s="44">
        <v>9.7370000000000012E-2</v>
      </c>
      <c r="V623" s="44">
        <v>8.7633000000000003E-2</v>
      </c>
      <c r="W623" s="44">
        <v>-1.051596E-2</v>
      </c>
      <c r="X623" s="45">
        <v>7.7117039999999998E-2</v>
      </c>
      <c r="Y623" s="30">
        <f t="shared" si="18"/>
        <v>1.1567671676716768E-2</v>
      </c>
      <c r="Z623" s="30">
        <f t="shared" si="19"/>
        <v>6.554936832328323E-2</v>
      </c>
    </row>
    <row r="624" spans="1:26" ht="12.95" customHeight="1">
      <c r="A624" s="41" t="s">
        <v>69</v>
      </c>
      <c r="B624" s="41" t="s">
        <v>659</v>
      </c>
      <c r="C624" s="41" t="s">
        <v>76</v>
      </c>
      <c r="D624" s="41" t="s">
        <v>888</v>
      </c>
      <c r="E624" s="41" t="s">
        <v>808</v>
      </c>
      <c r="G624" s="41" t="s">
        <v>659</v>
      </c>
      <c r="J624" s="41" t="s">
        <v>809</v>
      </c>
      <c r="K624" s="41" t="s">
        <v>621</v>
      </c>
      <c r="L624" s="41" t="s">
        <v>810</v>
      </c>
      <c r="N624" s="41" t="s">
        <v>811</v>
      </c>
      <c r="O624" s="42">
        <v>0</v>
      </c>
      <c r="P624" s="43">
        <v>1</v>
      </c>
      <c r="Q624" s="43">
        <v>0</v>
      </c>
      <c r="R624" s="43">
        <v>1</v>
      </c>
      <c r="S624" s="44">
        <v>4.3400000000000001E-3</v>
      </c>
      <c r="T624" s="44">
        <v>0</v>
      </c>
      <c r="U624" s="44">
        <v>4.3400000000000001E-3</v>
      </c>
      <c r="V624" s="44">
        <v>3.9059999999999997E-3</v>
      </c>
      <c r="W624" s="44">
        <v>-4.6872E-4</v>
      </c>
      <c r="X624" s="45">
        <v>3.43728E-3</v>
      </c>
      <c r="Y624" s="30">
        <f t="shared" si="18"/>
        <v>5.1559715597155969E-4</v>
      </c>
      <c r="Z624" s="30">
        <f t="shared" si="19"/>
        <v>2.9216828440284401E-3</v>
      </c>
    </row>
    <row r="625" spans="1:26" ht="12.95" customHeight="1">
      <c r="A625" s="41" t="s">
        <v>69</v>
      </c>
      <c r="B625" s="41" t="s">
        <v>659</v>
      </c>
      <c r="C625" s="41" t="s">
        <v>76</v>
      </c>
      <c r="D625" s="41" t="s">
        <v>888</v>
      </c>
      <c r="E625" s="41" t="s">
        <v>808</v>
      </c>
      <c r="G625" s="41" t="s">
        <v>659</v>
      </c>
      <c r="J625" s="41" t="s">
        <v>809</v>
      </c>
      <c r="K625" s="41" t="s">
        <v>121</v>
      </c>
      <c r="L625" s="41" t="s">
        <v>810</v>
      </c>
      <c r="N625" s="41" t="s">
        <v>811</v>
      </c>
      <c r="O625" s="42">
        <v>0</v>
      </c>
      <c r="P625" s="43">
        <v>1</v>
      </c>
      <c r="Q625" s="43">
        <v>0</v>
      </c>
      <c r="R625" s="43">
        <v>1</v>
      </c>
      <c r="S625" s="44">
        <v>5.6000000000000006E-4</v>
      </c>
      <c r="T625" s="44">
        <v>0</v>
      </c>
      <c r="U625" s="44">
        <v>5.6000000000000006E-4</v>
      </c>
      <c r="V625" s="44">
        <v>5.04E-4</v>
      </c>
      <c r="W625" s="44">
        <v>-6.0480000000000004E-5</v>
      </c>
      <c r="X625" s="45">
        <v>4.4352000000000004E-4</v>
      </c>
      <c r="Y625" s="30">
        <f t="shared" si="18"/>
        <v>6.6528665286652873E-5</v>
      </c>
      <c r="Z625" s="30">
        <f t="shared" si="19"/>
        <v>3.7699133471334718E-4</v>
      </c>
    </row>
    <row r="626" spans="1:26" ht="12.95" customHeight="1">
      <c r="A626" s="41" t="s">
        <v>69</v>
      </c>
      <c r="B626" s="41" t="s">
        <v>659</v>
      </c>
      <c r="C626" s="41" t="s">
        <v>76</v>
      </c>
      <c r="D626" s="41" t="s">
        <v>888</v>
      </c>
      <c r="E626" s="41" t="s">
        <v>808</v>
      </c>
      <c r="G626" s="41" t="s">
        <v>659</v>
      </c>
      <c r="J626" s="41" t="s">
        <v>809</v>
      </c>
      <c r="K626" s="41" t="s">
        <v>64</v>
      </c>
      <c r="L626" s="41" t="s">
        <v>810</v>
      </c>
      <c r="N626" s="41" t="s">
        <v>811</v>
      </c>
      <c r="O626" s="42">
        <v>0</v>
      </c>
      <c r="P626" s="43">
        <v>17</v>
      </c>
      <c r="Q626" s="43">
        <v>0</v>
      </c>
      <c r="R626" s="43">
        <v>17</v>
      </c>
      <c r="S626" s="44">
        <v>1.9456499999999998E-2</v>
      </c>
      <c r="T626" s="44">
        <v>0</v>
      </c>
      <c r="U626" s="44">
        <v>1.9456499999999998E-2</v>
      </c>
      <c r="V626" s="44">
        <v>1.7513955899999999E-2</v>
      </c>
      <c r="W626" s="44">
        <v>-2.1016747079999998E-3</v>
      </c>
      <c r="X626" s="45">
        <v>1.5412281191999999E-2</v>
      </c>
      <c r="Y626" s="30">
        <f t="shared" si="18"/>
        <v>2.3118652974529743E-3</v>
      </c>
      <c r="Z626" s="30">
        <f t="shared" si="19"/>
        <v>1.3100415894547024E-2</v>
      </c>
    </row>
    <row r="627" spans="1:26" ht="12.95" customHeight="1">
      <c r="A627" s="41" t="s">
        <v>69</v>
      </c>
      <c r="B627" s="41" t="s">
        <v>659</v>
      </c>
      <c r="C627" s="41" t="s">
        <v>76</v>
      </c>
      <c r="D627" s="41" t="s">
        <v>888</v>
      </c>
      <c r="E627" s="41" t="s">
        <v>808</v>
      </c>
      <c r="G627" s="41" t="s">
        <v>659</v>
      </c>
      <c r="J627" s="41" t="s">
        <v>809</v>
      </c>
      <c r="K627" s="41" t="s">
        <v>281</v>
      </c>
      <c r="L627" s="41" t="s">
        <v>810</v>
      </c>
      <c r="N627" s="41" t="s">
        <v>811</v>
      </c>
      <c r="O627" s="42">
        <v>0</v>
      </c>
      <c r="P627" s="43">
        <v>1</v>
      </c>
      <c r="Q627" s="43">
        <v>0</v>
      </c>
      <c r="R627" s="43">
        <v>1</v>
      </c>
      <c r="S627" s="44">
        <v>4.2000000000000002E-4</v>
      </c>
      <c r="T627" s="44">
        <v>0</v>
      </c>
      <c r="U627" s="44">
        <v>4.2000000000000002E-4</v>
      </c>
      <c r="V627" s="44">
        <v>3.7799999999999997E-4</v>
      </c>
      <c r="W627" s="44">
        <v>-4.5359999999999999E-5</v>
      </c>
      <c r="X627" s="45">
        <v>3.3263999999999999E-4</v>
      </c>
      <c r="Y627" s="30">
        <f t="shared" si="18"/>
        <v>4.9896498964989651E-5</v>
      </c>
      <c r="Z627" s="30">
        <f t="shared" si="19"/>
        <v>2.8274350103501031E-4</v>
      </c>
    </row>
    <row r="628" spans="1:26" ht="12.95" customHeight="1">
      <c r="A628" s="41" t="s">
        <v>69</v>
      </c>
      <c r="B628" s="41" t="s">
        <v>659</v>
      </c>
      <c r="C628" s="41" t="s">
        <v>76</v>
      </c>
      <c r="D628" s="41" t="s">
        <v>888</v>
      </c>
      <c r="E628" s="41" t="s">
        <v>808</v>
      </c>
      <c r="G628" s="41" t="s">
        <v>659</v>
      </c>
      <c r="J628" s="41" t="s">
        <v>809</v>
      </c>
      <c r="K628" s="41" t="s">
        <v>64</v>
      </c>
      <c r="L628" s="41" t="s">
        <v>810</v>
      </c>
      <c r="N628" s="41" t="s">
        <v>811</v>
      </c>
      <c r="O628" s="42">
        <v>0</v>
      </c>
      <c r="P628" s="43">
        <v>5</v>
      </c>
      <c r="Q628" s="43">
        <v>0</v>
      </c>
      <c r="R628" s="43">
        <v>5</v>
      </c>
      <c r="S628" s="44">
        <v>1.4770000000000002E-2</v>
      </c>
      <c r="T628" s="44">
        <v>0</v>
      </c>
      <c r="U628" s="44">
        <v>1.4770000000000002E-2</v>
      </c>
      <c r="V628" s="44">
        <v>1.3292999999999999E-2</v>
      </c>
      <c r="W628" s="44">
        <v>-1.59516E-3</v>
      </c>
      <c r="X628" s="45">
        <v>1.1697840000000001E-2</v>
      </c>
      <c r="Y628" s="30">
        <f t="shared" si="18"/>
        <v>1.7546935469354694E-3</v>
      </c>
      <c r="Z628" s="30">
        <f t="shared" si="19"/>
        <v>9.943146453064532E-3</v>
      </c>
    </row>
    <row r="629" spans="1:26" ht="12.95" customHeight="1">
      <c r="A629" s="41" t="s">
        <v>69</v>
      </c>
      <c r="B629" s="41" t="s">
        <v>659</v>
      </c>
      <c r="C629" s="41" t="s">
        <v>76</v>
      </c>
      <c r="D629" s="41" t="s">
        <v>888</v>
      </c>
      <c r="E629" s="41" t="s">
        <v>808</v>
      </c>
      <c r="G629" s="41" t="s">
        <v>659</v>
      </c>
      <c r="J629" s="41" t="s">
        <v>809</v>
      </c>
      <c r="K629" s="41" t="s">
        <v>74</v>
      </c>
      <c r="L629" s="41" t="s">
        <v>810</v>
      </c>
      <c r="N629" s="41" t="s">
        <v>811</v>
      </c>
      <c r="O629" s="42">
        <v>0</v>
      </c>
      <c r="P629" s="43">
        <v>2</v>
      </c>
      <c r="Q629" s="43">
        <v>0</v>
      </c>
      <c r="R629" s="43">
        <v>2</v>
      </c>
      <c r="S629" s="44">
        <v>9.5900000000000013E-3</v>
      </c>
      <c r="T629" s="44">
        <v>0</v>
      </c>
      <c r="U629" s="44">
        <v>9.5900000000000013E-3</v>
      </c>
      <c r="V629" s="44">
        <v>8.6309999999999998E-3</v>
      </c>
      <c r="W629" s="44">
        <v>-1.03572E-3</v>
      </c>
      <c r="X629" s="45">
        <v>7.5952800000000003E-3</v>
      </c>
      <c r="Y629" s="30">
        <f t="shared" si="18"/>
        <v>1.1393033930339304E-3</v>
      </c>
      <c r="Z629" s="30">
        <f t="shared" si="19"/>
        <v>6.4559766069660698E-3</v>
      </c>
    </row>
    <row r="630" spans="1:26" ht="12.95" customHeight="1">
      <c r="A630" s="41" t="s">
        <v>69</v>
      </c>
      <c r="B630" s="41" t="s">
        <v>659</v>
      </c>
      <c r="C630" s="41" t="s">
        <v>76</v>
      </c>
      <c r="D630" s="41" t="s">
        <v>888</v>
      </c>
      <c r="E630" s="41" t="s">
        <v>808</v>
      </c>
      <c r="G630" s="41" t="s">
        <v>659</v>
      </c>
      <c r="J630" s="41" t="s">
        <v>809</v>
      </c>
      <c r="K630" s="41" t="s">
        <v>138</v>
      </c>
      <c r="L630" s="41" t="s">
        <v>810</v>
      </c>
      <c r="N630" s="41" t="s">
        <v>811</v>
      </c>
      <c r="O630" s="42">
        <v>0</v>
      </c>
      <c r="P630" s="43">
        <v>6</v>
      </c>
      <c r="Q630" s="43">
        <v>0</v>
      </c>
      <c r="R630" s="43">
        <v>6</v>
      </c>
      <c r="S630" s="44">
        <v>3.0521399999999997E-2</v>
      </c>
      <c r="T630" s="44">
        <v>0</v>
      </c>
      <c r="U630" s="44">
        <v>3.0521399999999997E-2</v>
      </c>
      <c r="V630" s="44">
        <v>2.7468012600000001E-2</v>
      </c>
      <c r="W630" s="44">
        <v>-3.2961615119999998E-3</v>
      </c>
      <c r="X630" s="45">
        <v>2.4171851088000001E-2</v>
      </c>
      <c r="Y630" s="30">
        <f t="shared" si="18"/>
        <v>3.6258139213392136E-3</v>
      </c>
      <c r="Z630" s="30">
        <f t="shared" si="19"/>
        <v>2.0546037166660786E-2</v>
      </c>
    </row>
    <row r="631" spans="1:26" ht="12.95" customHeight="1">
      <c r="A631" s="41" t="s">
        <v>69</v>
      </c>
      <c r="B631" s="41" t="s">
        <v>659</v>
      </c>
      <c r="C631" s="41" t="s">
        <v>76</v>
      </c>
      <c r="D631" s="41" t="s">
        <v>888</v>
      </c>
      <c r="E631" s="41" t="s">
        <v>808</v>
      </c>
      <c r="G631" s="41" t="s">
        <v>659</v>
      </c>
      <c r="J631" s="41" t="s">
        <v>809</v>
      </c>
      <c r="K631" s="41" t="s">
        <v>70</v>
      </c>
      <c r="L631" s="41" t="s">
        <v>810</v>
      </c>
      <c r="N631" s="41" t="s">
        <v>811</v>
      </c>
      <c r="O631" s="42">
        <v>0</v>
      </c>
      <c r="P631" s="43">
        <v>15</v>
      </c>
      <c r="Q631" s="43">
        <v>0</v>
      </c>
      <c r="R631" s="43">
        <v>15</v>
      </c>
      <c r="S631" s="44">
        <v>1.3093499999999999E-2</v>
      </c>
      <c r="T631" s="44">
        <v>0</v>
      </c>
      <c r="U631" s="44">
        <v>1.3093499999999999E-2</v>
      </c>
      <c r="V631" s="44">
        <v>1.1781031500000001E-2</v>
      </c>
      <c r="W631" s="44">
        <v>-1.4137237799999999E-3</v>
      </c>
      <c r="X631" s="45">
        <v>1.036730772E-2</v>
      </c>
      <c r="Y631" s="30">
        <f t="shared" si="18"/>
        <v>1.5551117091170911E-3</v>
      </c>
      <c r="Z631" s="30">
        <f t="shared" si="19"/>
        <v>8.8121960108829087E-3</v>
      </c>
    </row>
    <row r="632" spans="1:26" ht="12.95" customHeight="1">
      <c r="A632" s="41" t="s">
        <v>69</v>
      </c>
      <c r="B632" s="41" t="s">
        <v>659</v>
      </c>
      <c r="C632" s="41" t="s">
        <v>76</v>
      </c>
      <c r="D632" s="41" t="s">
        <v>888</v>
      </c>
      <c r="E632" s="41" t="s">
        <v>808</v>
      </c>
      <c r="G632" s="41" t="s">
        <v>659</v>
      </c>
      <c r="J632" s="41" t="s">
        <v>809</v>
      </c>
      <c r="K632" s="41" t="s">
        <v>819</v>
      </c>
      <c r="L632" s="41" t="s">
        <v>810</v>
      </c>
      <c r="N632" s="41" t="s">
        <v>811</v>
      </c>
      <c r="O632" s="42">
        <v>0</v>
      </c>
      <c r="P632" s="43">
        <v>9</v>
      </c>
      <c r="Q632" s="43">
        <v>0</v>
      </c>
      <c r="R632" s="43">
        <v>9</v>
      </c>
      <c r="S632" s="44">
        <v>1.8761399999999998E-2</v>
      </c>
      <c r="T632" s="44">
        <v>0</v>
      </c>
      <c r="U632" s="44">
        <v>1.8761399999999998E-2</v>
      </c>
      <c r="V632" s="44">
        <v>1.6884012600000001E-2</v>
      </c>
      <c r="W632" s="44">
        <v>-2.026081512E-3</v>
      </c>
      <c r="X632" s="45">
        <v>1.4857931087999999E-2</v>
      </c>
      <c r="Y632" s="30">
        <f t="shared" si="18"/>
        <v>2.2287119503195032E-3</v>
      </c>
      <c r="Z632" s="30">
        <f t="shared" si="19"/>
        <v>1.2629219137680496E-2</v>
      </c>
    </row>
    <row r="633" spans="1:26" ht="12.95" customHeight="1">
      <c r="A633" s="41" t="s">
        <v>69</v>
      </c>
      <c r="B633" s="41" t="s">
        <v>659</v>
      </c>
      <c r="C633" s="41" t="s">
        <v>76</v>
      </c>
      <c r="D633" s="41" t="s">
        <v>888</v>
      </c>
      <c r="E633" s="41" t="s">
        <v>808</v>
      </c>
      <c r="G633" s="41" t="s">
        <v>659</v>
      </c>
      <c r="J633" s="41" t="s">
        <v>809</v>
      </c>
      <c r="K633" s="41" t="s">
        <v>74</v>
      </c>
      <c r="L633" s="41" t="s">
        <v>810</v>
      </c>
      <c r="N633" s="41" t="s">
        <v>811</v>
      </c>
      <c r="O633" s="42">
        <v>0</v>
      </c>
      <c r="P633" s="43">
        <v>4</v>
      </c>
      <c r="Q633" s="43">
        <v>0</v>
      </c>
      <c r="R633" s="43">
        <v>4</v>
      </c>
      <c r="S633" s="44">
        <v>3.2900000000000004E-3</v>
      </c>
      <c r="T633" s="44">
        <v>0</v>
      </c>
      <c r="U633" s="44">
        <v>3.2900000000000004E-3</v>
      </c>
      <c r="V633" s="44">
        <v>2.9609999999999997E-3</v>
      </c>
      <c r="W633" s="44">
        <v>-3.5532000000000001E-4</v>
      </c>
      <c r="X633" s="45">
        <v>2.60568E-3</v>
      </c>
      <c r="Y633" s="30">
        <f t="shared" si="18"/>
        <v>3.9085590855908562E-4</v>
      </c>
      <c r="Z633" s="30">
        <f t="shared" si="19"/>
        <v>2.2148240914409145E-3</v>
      </c>
    </row>
    <row r="634" spans="1:26" ht="12.95" customHeight="1">
      <c r="A634" s="41" t="s">
        <v>69</v>
      </c>
      <c r="B634" s="41" t="s">
        <v>659</v>
      </c>
      <c r="C634" s="41" t="s">
        <v>76</v>
      </c>
      <c r="D634" s="41" t="s">
        <v>888</v>
      </c>
      <c r="E634" s="41" t="s">
        <v>808</v>
      </c>
      <c r="G634" s="41" t="s">
        <v>659</v>
      </c>
      <c r="J634" s="41" t="s">
        <v>809</v>
      </c>
      <c r="K634" s="41" t="s">
        <v>138</v>
      </c>
      <c r="L634" s="41" t="s">
        <v>810</v>
      </c>
      <c r="N634" s="41" t="s">
        <v>811</v>
      </c>
      <c r="O634" s="42">
        <v>0</v>
      </c>
      <c r="P634" s="43">
        <v>1</v>
      </c>
      <c r="Q634" s="43">
        <v>0</v>
      </c>
      <c r="R634" s="43">
        <v>1</v>
      </c>
      <c r="S634" s="44">
        <v>4.3400000000000001E-3</v>
      </c>
      <c r="T634" s="44">
        <v>0</v>
      </c>
      <c r="U634" s="44">
        <v>4.3400000000000001E-3</v>
      </c>
      <c r="V634" s="44">
        <v>3.9059999999999997E-3</v>
      </c>
      <c r="W634" s="44">
        <v>-4.6872E-4</v>
      </c>
      <c r="X634" s="45">
        <v>3.43728E-3</v>
      </c>
      <c r="Y634" s="30">
        <f t="shared" si="18"/>
        <v>5.1559715597155969E-4</v>
      </c>
      <c r="Z634" s="30">
        <f t="shared" si="19"/>
        <v>2.9216828440284401E-3</v>
      </c>
    </row>
    <row r="635" spans="1:26" ht="12.95" customHeight="1">
      <c r="A635" s="41" t="s">
        <v>69</v>
      </c>
      <c r="B635" s="41" t="s">
        <v>659</v>
      </c>
      <c r="C635" s="41" t="s">
        <v>76</v>
      </c>
      <c r="D635" s="41" t="s">
        <v>888</v>
      </c>
      <c r="E635" s="41" t="s">
        <v>808</v>
      </c>
      <c r="G635" s="41" t="s">
        <v>659</v>
      </c>
      <c r="J635" s="41" t="s">
        <v>809</v>
      </c>
      <c r="K635" s="41" t="s">
        <v>150</v>
      </c>
      <c r="L635" s="41" t="s">
        <v>810</v>
      </c>
      <c r="N635" s="41" t="s">
        <v>811</v>
      </c>
      <c r="O635" s="42">
        <v>0</v>
      </c>
      <c r="P635" s="43">
        <v>2</v>
      </c>
      <c r="Q635" s="43">
        <v>0</v>
      </c>
      <c r="R635" s="43">
        <v>2</v>
      </c>
      <c r="S635" s="44">
        <v>3.5000000000000005E-4</v>
      </c>
      <c r="T635" s="44">
        <v>0</v>
      </c>
      <c r="U635" s="44">
        <v>3.5000000000000005E-4</v>
      </c>
      <c r="V635" s="44">
        <v>3.1499999999999996E-4</v>
      </c>
      <c r="W635" s="44">
        <v>-3.7799999999999997E-5</v>
      </c>
      <c r="X635" s="45">
        <v>2.7719999999999996E-4</v>
      </c>
      <c r="Y635" s="30">
        <f t="shared" si="18"/>
        <v>4.1580415804158037E-5</v>
      </c>
      <c r="Z635" s="30">
        <f t="shared" si="19"/>
        <v>2.3561958419584194E-4</v>
      </c>
    </row>
    <row r="636" spans="1:26" ht="12.95" customHeight="1">
      <c r="A636" s="41" t="s">
        <v>69</v>
      </c>
      <c r="B636" s="41" t="s">
        <v>659</v>
      </c>
      <c r="C636" s="41" t="s">
        <v>76</v>
      </c>
      <c r="D636" s="41" t="s">
        <v>888</v>
      </c>
      <c r="E636" s="41" t="s">
        <v>808</v>
      </c>
      <c r="G636" s="41" t="s">
        <v>659</v>
      </c>
      <c r="J636" s="41" t="s">
        <v>809</v>
      </c>
      <c r="K636" s="41" t="s">
        <v>138</v>
      </c>
      <c r="L636" s="41" t="s">
        <v>810</v>
      </c>
      <c r="N636" s="41" t="s">
        <v>811</v>
      </c>
      <c r="O636" s="42">
        <v>0</v>
      </c>
      <c r="P636" s="43">
        <v>1</v>
      </c>
      <c r="Q636" s="43">
        <v>0</v>
      </c>
      <c r="R636" s="43">
        <v>1</v>
      </c>
      <c r="S636" s="44">
        <v>5.6000000000000006E-4</v>
      </c>
      <c r="T636" s="44">
        <v>0</v>
      </c>
      <c r="U636" s="44">
        <v>5.6000000000000006E-4</v>
      </c>
      <c r="V636" s="44">
        <v>5.04E-4</v>
      </c>
      <c r="W636" s="44">
        <v>-6.0480000000000004E-5</v>
      </c>
      <c r="X636" s="45">
        <v>4.4352000000000004E-4</v>
      </c>
      <c r="Y636" s="30">
        <f t="shared" si="18"/>
        <v>6.6528665286652873E-5</v>
      </c>
      <c r="Z636" s="30">
        <f t="shared" si="19"/>
        <v>3.7699133471334718E-4</v>
      </c>
    </row>
    <row r="637" spans="1:26" ht="12.95" customHeight="1">
      <c r="A637" s="41" t="s">
        <v>69</v>
      </c>
      <c r="B637" s="41" t="s">
        <v>659</v>
      </c>
      <c r="C637" s="41" t="s">
        <v>76</v>
      </c>
      <c r="D637" s="41" t="s">
        <v>888</v>
      </c>
      <c r="E637" s="41" t="s">
        <v>808</v>
      </c>
      <c r="G637" s="41" t="s">
        <v>659</v>
      </c>
      <c r="J637" s="41" t="s">
        <v>809</v>
      </c>
      <c r="K637" s="41" t="s">
        <v>134</v>
      </c>
      <c r="L637" s="41" t="s">
        <v>810</v>
      </c>
      <c r="N637" s="41" t="s">
        <v>811</v>
      </c>
      <c r="O637" s="42">
        <v>0</v>
      </c>
      <c r="P637" s="43">
        <v>1</v>
      </c>
      <c r="Q637" s="43">
        <v>0</v>
      </c>
      <c r="R637" s="43">
        <v>1</v>
      </c>
      <c r="S637" s="44">
        <v>1.4000000000000001E-4</v>
      </c>
      <c r="T637" s="44">
        <v>0</v>
      </c>
      <c r="U637" s="44">
        <v>1.4000000000000001E-4</v>
      </c>
      <c r="V637" s="44">
        <v>1.26E-4</v>
      </c>
      <c r="W637" s="44">
        <v>-1.5120000000000001E-5</v>
      </c>
      <c r="X637" s="45">
        <v>1.1088000000000001E-4</v>
      </c>
      <c r="Y637" s="30">
        <f t="shared" si="18"/>
        <v>1.6632166321663218E-5</v>
      </c>
      <c r="Z637" s="30">
        <f t="shared" si="19"/>
        <v>9.4247833678336794E-5</v>
      </c>
    </row>
    <row r="638" spans="1:26" ht="12.95" customHeight="1">
      <c r="A638" s="41" t="s">
        <v>69</v>
      </c>
      <c r="B638" s="41" t="s">
        <v>659</v>
      </c>
      <c r="C638" s="41" t="s">
        <v>76</v>
      </c>
      <c r="D638" s="41" t="s">
        <v>888</v>
      </c>
      <c r="E638" s="41" t="s">
        <v>808</v>
      </c>
      <c r="G638" s="41" t="s">
        <v>659</v>
      </c>
      <c r="J638" s="41" t="s">
        <v>809</v>
      </c>
      <c r="K638" s="41" t="s">
        <v>621</v>
      </c>
      <c r="L638" s="41" t="s">
        <v>810</v>
      </c>
      <c r="N638" s="41" t="s">
        <v>811</v>
      </c>
      <c r="O638" s="42">
        <v>0</v>
      </c>
      <c r="P638" s="43">
        <v>1</v>
      </c>
      <c r="Q638" s="43">
        <v>0</v>
      </c>
      <c r="R638" s="43">
        <v>1</v>
      </c>
      <c r="S638" s="44">
        <v>3.3600000000000001E-3</v>
      </c>
      <c r="T638" s="44">
        <v>0</v>
      </c>
      <c r="U638" s="44">
        <v>3.3600000000000001E-3</v>
      </c>
      <c r="V638" s="44">
        <v>3.0239999999999998E-3</v>
      </c>
      <c r="W638" s="44">
        <v>-3.6288E-4</v>
      </c>
      <c r="X638" s="45">
        <v>2.6611199999999999E-3</v>
      </c>
      <c r="Y638" s="30">
        <f t="shared" si="18"/>
        <v>3.9917199171991721E-4</v>
      </c>
      <c r="Z638" s="30">
        <f t="shared" si="19"/>
        <v>2.2619480082800825E-3</v>
      </c>
    </row>
    <row r="639" spans="1:26" ht="12.95" customHeight="1">
      <c r="A639" s="41" t="s">
        <v>69</v>
      </c>
      <c r="B639" s="41" t="s">
        <v>653</v>
      </c>
      <c r="C639" s="41" t="s">
        <v>76</v>
      </c>
      <c r="D639" s="41" t="s">
        <v>877</v>
      </c>
      <c r="E639" s="41" t="s">
        <v>808</v>
      </c>
      <c r="G639" s="41" t="s">
        <v>653</v>
      </c>
      <c r="J639" s="41" t="s">
        <v>809</v>
      </c>
      <c r="K639" s="41" t="s">
        <v>830</v>
      </c>
      <c r="L639" s="41" t="s">
        <v>810</v>
      </c>
      <c r="N639" s="41" t="s">
        <v>811</v>
      </c>
      <c r="O639" s="42">
        <v>0</v>
      </c>
      <c r="P639" s="43">
        <v>1</v>
      </c>
      <c r="Q639" s="43">
        <v>0</v>
      </c>
      <c r="R639" s="43">
        <v>1</v>
      </c>
      <c r="S639" s="44">
        <v>3.0100000000000001E-3</v>
      </c>
      <c r="T639" s="44">
        <v>0</v>
      </c>
      <c r="U639" s="44">
        <v>3.0100000000000001E-3</v>
      </c>
      <c r="V639" s="44">
        <v>2.709E-3</v>
      </c>
      <c r="W639" s="44">
        <v>-3.2508E-4</v>
      </c>
      <c r="X639" s="45">
        <v>2.3839199999999999E-3</v>
      </c>
      <c r="Y639" s="30">
        <f t="shared" si="18"/>
        <v>3.5759157591575913E-4</v>
      </c>
      <c r="Z639" s="30">
        <f t="shared" si="19"/>
        <v>2.0263284240842408E-3</v>
      </c>
    </row>
    <row r="640" spans="1:26" ht="12.95" customHeight="1">
      <c r="A640" s="41" t="s">
        <v>69</v>
      </c>
      <c r="B640" s="41" t="s">
        <v>653</v>
      </c>
      <c r="C640" s="41" t="s">
        <v>76</v>
      </c>
      <c r="D640" s="41" t="s">
        <v>877</v>
      </c>
      <c r="E640" s="41" t="s">
        <v>808</v>
      </c>
      <c r="G640" s="41" t="s">
        <v>653</v>
      </c>
      <c r="J640" s="41" t="s">
        <v>809</v>
      </c>
      <c r="K640" s="41" t="s">
        <v>281</v>
      </c>
      <c r="L640" s="41" t="s">
        <v>810</v>
      </c>
      <c r="N640" s="41" t="s">
        <v>811</v>
      </c>
      <c r="O640" s="42">
        <v>0</v>
      </c>
      <c r="P640" s="43">
        <v>2</v>
      </c>
      <c r="Q640" s="43">
        <v>0</v>
      </c>
      <c r="R640" s="43">
        <v>2</v>
      </c>
      <c r="S640" s="44">
        <v>8.4000000000000003E-4</v>
      </c>
      <c r="T640" s="44">
        <v>0</v>
      </c>
      <c r="U640" s="44">
        <v>8.4000000000000003E-4</v>
      </c>
      <c r="V640" s="44">
        <v>7.5599999999999994E-4</v>
      </c>
      <c r="W640" s="44">
        <v>-9.0719999999999999E-5</v>
      </c>
      <c r="X640" s="45">
        <v>6.6527999999999997E-4</v>
      </c>
      <c r="Y640" s="30">
        <f t="shared" si="18"/>
        <v>9.9792997929979302E-5</v>
      </c>
      <c r="Z640" s="30">
        <f t="shared" si="19"/>
        <v>5.6548700207002063E-4</v>
      </c>
    </row>
    <row r="641" spans="1:26" ht="12.95" customHeight="1">
      <c r="A641" s="41" t="s">
        <v>69</v>
      </c>
      <c r="B641" s="41" t="s">
        <v>653</v>
      </c>
      <c r="C641" s="41" t="s">
        <v>76</v>
      </c>
      <c r="D641" s="41" t="s">
        <v>877</v>
      </c>
      <c r="E641" s="41" t="s">
        <v>808</v>
      </c>
      <c r="G641" s="41" t="s">
        <v>653</v>
      </c>
      <c r="J641" s="41" t="s">
        <v>809</v>
      </c>
      <c r="K641" s="41" t="s">
        <v>819</v>
      </c>
      <c r="L641" s="41" t="s">
        <v>810</v>
      </c>
      <c r="N641" s="41" t="s">
        <v>811</v>
      </c>
      <c r="O641" s="42">
        <v>0</v>
      </c>
      <c r="P641" s="43">
        <v>11</v>
      </c>
      <c r="Q641" s="43">
        <v>0</v>
      </c>
      <c r="R641" s="43">
        <v>11</v>
      </c>
      <c r="S641" s="44">
        <v>2.2892099999999999E-2</v>
      </c>
      <c r="T641" s="44">
        <v>0</v>
      </c>
      <c r="U641" s="44">
        <v>2.2892099999999999E-2</v>
      </c>
      <c r="V641" s="44">
        <v>2.06010189E-2</v>
      </c>
      <c r="W641" s="44">
        <v>-2.472122268E-3</v>
      </c>
      <c r="X641" s="45">
        <v>1.8128896631999999E-2</v>
      </c>
      <c r="Y641" s="30">
        <f t="shared" si="18"/>
        <v>2.7193616884168843E-3</v>
      </c>
      <c r="Z641" s="30">
        <f t="shared" si="19"/>
        <v>1.5409534943583115E-2</v>
      </c>
    </row>
    <row r="642" spans="1:26" ht="12.95" customHeight="1">
      <c r="A642" s="41" t="s">
        <v>69</v>
      </c>
      <c r="B642" s="41" t="s">
        <v>653</v>
      </c>
      <c r="C642" s="41" t="s">
        <v>76</v>
      </c>
      <c r="D642" s="41" t="s">
        <v>877</v>
      </c>
      <c r="E642" s="41" t="s">
        <v>808</v>
      </c>
      <c r="G642" s="41" t="s">
        <v>653</v>
      </c>
      <c r="J642" s="41" t="s">
        <v>809</v>
      </c>
      <c r="K642" s="41" t="s">
        <v>70</v>
      </c>
      <c r="L642" s="41" t="s">
        <v>810</v>
      </c>
      <c r="N642" s="41" t="s">
        <v>811</v>
      </c>
      <c r="O642" s="42">
        <v>0</v>
      </c>
      <c r="P642" s="43">
        <v>13</v>
      </c>
      <c r="Q642" s="43">
        <v>0</v>
      </c>
      <c r="R642" s="43">
        <v>13</v>
      </c>
      <c r="S642" s="44">
        <v>1.1338599999999999E-2</v>
      </c>
      <c r="T642" s="44">
        <v>0</v>
      </c>
      <c r="U642" s="44">
        <v>1.1338599999999999E-2</v>
      </c>
      <c r="V642" s="44">
        <v>1.0205968500000001E-2</v>
      </c>
      <c r="W642" s="44">
        <v>-1.22471622E-3</v>
      </c>
      <c r="X642" s="45">
        <v>8.9812522799999992E-3</v>
      </c>
      <c r="Y642" s="30">
        <f t="shared" ref="Y642:Y705" si="20">X642/6.6666</f>
        <v>1.3472013140131401E-3</v>
      </c>
      <c r="Z642" s="30">
        <f t="shared" ref="Z642:Z705" si="21">X642-Y642</f>
        <v>7.6340509659868589E-3</v>
      </c>
    </row>
    <row r="643" spans="1:26" ht="12.95" customHeight="1">
      <c r="A643" s="41" t="s">
        <v>69</v>
      </c>
      <c r="B643" s="41" t="s">
        <v>653</v>
      </c>
      <c r="C643" s="41" t="s">
        <v>76</v>
      </c>
      <c r="D643" s="41" t="s">
        <v>877</v>
      </c>
      <c r="E643" s="41" t="s">
        <v>808</v>
      </c>
      <c r="G643" s="41" t="s">
        <v>653</v>
      </c>
      <c r="J643" s="41" t="s">
        <v>809</v>
      </c>
      <c r="K643" s="41" t="s">
        <v>819</v>
      </c>
      <c r="L643" s="41" t="s">
        <v>810</v>
      </c>
      <c r="N643" s="41" t="s">
        <v>811</v>
      </c>
      <c r="O643" s="42">
        <v>0</v>
      </c>
      <c r="P643" s="43">
        <v>20</v>
      </c>
      <c r="Q643" s="43">
        <v>0</v>
      </c>
      <c r="R643" s="43">
        <v>20</v>
      </c>
      <c r="S643" s="44">
        <v>1.9600000000000004E-3</v>
      </c>
      <c r="T643" s="44">
        <v>0</v>
      </c>
      <c r="U643" s="44">
        <v>1.9600000000000004E-3</v>
      </c>
      <c r="V643" s="44">
        <v>1.7639999999999999E-3</v>
      </c>
      <c r="W643" s="44">
        <v>-2.1168000000000001E-4</v>
      </c>
      <c r="X643" s="45">
        <v>1.55232E-3</v>
      </c>
      <c r="Y643" s="30">
        <f t="shared" si="20"/>
        <v>2.3285032850328503E-4</v>
      </c>
      <c r="Z643" s="30">
        <f t="shared" si="21"/>
        <v>1.319469671496715E-3</v>
      </c>
    </row>
    <row r="644" spans="1:26" ht="12.95" customHeight="1">
      <c r="A644" s="41" t="s">
        <v>69</v>
      </c>
      <c r="B644" s="41" t="s">
        <v>653</v>
      </c>
      <c r="C644" s="41" t="s">
        <v>76</v>
      </c>
      <c r="D644" s="41" t="s">
        <v>877</v>
      </c>
      <c r="E644" s="41" t="s">
        <v>808</v>
      </c>
      <c r="G644" s="41" t="s">
        <v>653</v>
      </c>
      <c r="J644" s="41" t="s">
        <v>809</v>
      </c>
      <c r="K644" s="41" t="s">
        <v>74</v>
      </c>
      <c r="L644" s="41" t="s">
        <v>810</v>
      </c>
      <c r="N644" s="41" t="s">
        <v>811</v>
      </c>
      <c r="O644" s="42">
        <v>0</v>
      </c>
      <c r="P644" s="43">
        <v>5</v>
      </c>
      <c r="Q644" s="43">
        <v>0</v>
      </c>
      <c r="R644" s="43">
        <v>5</v>
      </c>
      <c r="S644" s="44">
        <v>2.4010000000000004E-2</v>
      </c>
      <c r="T644" s="44">
        <v>0</v>
      </c>
      <c r="U644" s="44">
        <v>2.4010000000000004E-2</v>
      </c>
      <c r="V644" s="44">
        <v>2.1609E-2</v>
      </c>
      <c r="W644" s="44">
        <v>-2.5930800000000002E-3</v>
      </c>
      <c r="X644" s="45">
        <v>1.9015920000000002E-2</v>
      </c>
      <c r="Y644" s="30">
        <f t="shared" si="20"/>
        <v>2.852416524165242E-3</v>
      </c>
      <c r="Z644" s="30">
        <f t="shared" si="21"/>
        <v>1.616350347583476E-2</v>
      </c>
    </row>
    <row r="645" spans="1:26" ht="12.95" customHeight="1">
      <c r="A645" s="41" t="s">
        <v>69</v>
      </c>
      <c r="B645" s="41" t="s">
        <v>653</v>
      </c>
      <c r="C645" s="41" t="s">
        <v>76</v>
      </c>
      <c r="D645" s="41" t="s">
        <v>877</v>
      </c>
      <c r="E645" s="41" t="s">
        <v>808</v>
      </c>
      <c r="G645" s="41" t="s">
        <v>653</v>
      </c>
      <c r="J645" s="41" t="s">
        <v>809</v>
      </c>
      <c r="K645" s="41" t="s">
        <v>64</v>
      </c>
      <c r="L645" s="41" t="s">
        <v>810</v>
      </c>
      <c r="N645" s="41" t="s">
        <v>811</v>
      </c>
      <c r="O645" s="42">
        <v>0</v>
      </c>
      <c r="P645" s="43">
        <v>26</v>
      </c>
      <c r="Q645" s="43">
        <v>0</v>
      </c>
      <c r="R645" s="43">
        <v>26</v>
      </c>
      <c r="S645" s="44">
        <v>2.9756999999999999E-2</v>
      </c>
      <c r="T645" s="44">
        <v>0</v>
      </c>
      <c r="U645" s="44">
        <v>2.9756999999999999E-2</v>
      </c>
      <c r="V645" s="44">
        <v>2.67750756E-2</v>
      </c>
      <c r="W645" s="44">
        <v>-3.2130090719999999E-3</v>
      </c>
      <c r="X645" s="45">
        <v>2.3562066528000001E-2</v>
      </c>
      <c r="Y645" s="30">
        <f t="shared" si="20"/>
        <v>3.5343453226532266E-3</v>
      </c>
      <c r="Z645" s="30">
        <f t="shared" si="21"/>
        <v>2.0027721205346773E-2</v>
      </c>
    </row>
    <row r="646" spans="1:26" ht="12.95" customHeight="1">
      <c r="A646" s="41" t="s">
        <v>69</v>
      </c>
      <c r="B646" s="41" t="s">
        <v>653</v>
      </c>
      <c r="C646" s="41" t="s">
        <v>76</v>
      </c>
      <c r="D646" s="41" t="s">
        <v>877</v>
      </c>
      <c r="E646" s="41" t="s">
        <v>808</v>
      </c>
      <c r="G646" s="41" t="s">
        <v>653</v>
      </c>
      <c r="J646" s="41" t="s">
        <v>809</v>
      </c>
      <c r="K646" s="41" t="s">
        <v>138</v>
      </c>
      <c r="L646" s="41" t="s">
        <v>810</v>
      </c>
      <c r="N646" s="41" t="s">
        <v>811</v>
      </c>
      <c r="O646" s="42">
        <v>0</v>
      </c>
      <c r="P646" s="43">
        <v>6</v>
      </c>
      <c r="Q646" s="43">
        <v>0</v>
      </c>
      <c r="R646" s="43">
        <v>6</v>
      </c>
      <c r="S646" s="44">
        <v>3.0521399999999997E-2</v>
      </c>
      <c r="T646" s="44">
        <v>0</v>
      </c>
      <c r="U646" s="44">
        <v>3.0521399999999997E-2</v>
      </c>
      <c r="V646" s="44">
        <v>2.7468012600000001E-2</v>
      </c>
      <c r="W646" s="44">
        <v>-3.2961615119999998E-3</v>
      </c>
      <c r="X646" s="45">
        <v>2.4171851088000001E-2</v>
      </c>
      <c r="Y646" s="30">
        <f t="shared" si="20"/>
        <v>3.6258139213392136E-3</v>
      </c>
      <c r="Z646" s="30">
        <f t="shared" si="21"/>
        <v>2.0546037166660786E-2</v>
      </c>
    </row>
    <row r="647" spans="1:26" ht="12.95" customHeight="1">
      <c r="A647" s="41" t="s">
        <v>69</v>
      </c>
      <c r="B647" s="41" t="s">
        <v>653</v>
      </c>
      <c r="C647" s="41" t="s">
        <v>76</v>
      </c>
      <c r="D647" s="41" t="s">
        <v>877</v>
      </c>
      <c r="E647" s="41" t="s">
        <v>808</v>
      </c>
      <c r="G647" s="41" t="s">
        <v>653</v>
      </c>
      <c r="J647" s="41" t="s">
        <v>809</v>
      </c>
      <c r="K647" s="41" t="s">
        <v>174</v>
      </c>
      <c r="L647" s="41" t="s">
        <v>810</v>
      </c>
      <c r="N647" s="41" t="s">
        <v>811</v>
      </c>
      <c r="O647" s="42">
        <v>0</v>
      </c>
      <c r="P647" s="43">
        <v>1</v>
      </c>
      <c r="Q647" s="43">
        <v>0</v>
      </c>
      <c r="R647" s="43">
        <v>1</v>
      </c>
      <c r="S647" s="44">
        <v>2.66E-3</v>
      </c>
      <c r="T647" s="44">
        <v>0</v>
      </c>
      <c r="U647" s="44">
        <v>2.66E-3</v>
      </c>
      <c r="V647" s="44">
        <v>2.3939999999999999E-3</v>
      </c>
      <c r="W647" s="44">
        <v>-2.8728E-4</v>
      </c>
      <c r="X647" s="45">
        <v>2.1067199999999999E-3</v>
      </c>
      <c r="Y647" s="30">
        <f t="shared" si="20"/>
        <v>3.1601116011160111E-4</v>
      </c>
      <c r="Z647" s="30">
        <f t="shared" si="21"/>
        <v>1.7907088398883986E-3</v>
      </c>
    </row>
    <row r="648" spans="1:26" ht="12.95" customHeight="1">
      <c r="A648" s="41" t="s">
        <v>69</v>
      </c>
      <c r="B648" s="41" t="s">
        <v>653</v>
      </c>
      <c r="C648" s="41" t="s">
        <v>76</v>
      </c>
      <c r="D648" s="41" t="s">
        <v>877</v>
      </c>
      <c r="E648" s="41" t="s">
        <v>808</v>
      </c>
      <c r="G648" s="41" t="s">
        <v>653</v>
      </c>
      <c r="J648" s="41" t="s">
        <v>809</v>
      </c>
      <c r="K648" s="41" t="s">
        <v>291</v>
      </c>
      <c r="L648" s="41" t="s">
        <v>810</v>
      </c>
      <c r="N648" s="41" t="s">
        <v>811</v>
      </c>
      <c r="O648" s="42">
        <v>0</v>
      </c>
      <c r="P648" s="43">
        <v>1</v>
      </c>
      <c r="Q648" s="43">
        <v>0</v>
      </c>
      <c r="R648" s="43">
        <v>1</v>
      </c>
      <c r="S648" s="44">
        <v>3.5000000000000005E-4</v>
      </c>
      <c r="T648" s="44">
        <v>0</v>
      </c>
      <c r="U648" s="44">
        <v>3.5000000000000005E-4</v>
      </c>
      <c r="V648" s="44">
        <v>3.1499999999999996E-4</v>
      </c>
      <c r="W648" s="44">
        <v>-3.7799999999999997E-5</v>
      </c>
      <c r="X648" s="45">
        <v>2.7719999999999996E-4</v>
      </c>
      <c r="Y648" s="30">
        <f t="shared" si="20"/>
        <v>4.1580415804158037E-5</v>
      </c>
      <c r="Z648" s="30">
        <f t="shared" si="21"/>
        <v>2.3561958419584194E-4</v>
      </c>
    </row>
    <row r="649" spans="1:26" ht="12.95" customHeight="1">
      <c r="A649" s="41" t="s">
        <v>69</v>
      </c>
      <c r="B649" s="41" t="s">
        <v>653</v>
      </c>
      <c r="C649" s="41" t="s">
        <v>76</v>
      </c>
      <c r="D649" s="41" t="s">
        <v>877</v>
      </c>
      <c r="E649" s="41" t="s">
        <v>808</v>
      </c>
      <c r="G649" s="41" t="s">
        <v>653</v>
      </c>
      <c r="J649" s="41" t="s">
        <v>809</v>
      </c>
      <c r="K649" s="41" t="s">
        <v>291</v>
      </c>
      <c r="L649" s="41" t="s">
        <v>810</v>
      </c>
      <c r="N649" s="41" t="s">
        <v>811</v>
      </c>
      <c r="O649" s="42">
        <v>0</v>
      </c>
      <c r="P649" s="43">
        <v>1</v>
      </c>
      <c r="Q649" s="43">
        <v>0</v>
      </c>
      <c r="R649" s="43">
        <v>1</v>
      </c>
      <c r="S649" s="44">
        <v>5.5300000000000002E-3</v>
      </c>
      <c r="T649" s="44">
        <v>0</v>
      </c>
      <c r="U649" s="44">
        <v>5.5300000000000002E-3</v>
      </c>
      <c r="V649" s="44">
        <v>4.9769999999999997E-3</v>
      </c>
      <c r="W649" s="44">
        <v>-5.9723999999999997E-4</v>
      </c>
      <c r="X649" s="45">
        <v>4.3797599999999999E-3</v>
      </c>
      <c r="Y649" s="30">
        <f t="shared" si="20"/>
        <v>6.5697056970569711E-4</v>
      </c>
      <c r="Z649" s="30">
        <f t="shared" si="21"/>
        <v>3.7227894302943026E-3</v>
      </c>
    </row>
    <row r="650" spans="1:26" ht="12.95" customHeight="1">
      <c r="A650" s="41" t="s">
        <v>69</v>
      </c>
      <c r="B650" s="41" t="s">
        <v>653</v>
      </c>
      <c r="C650" s="41" t="s">
        <v>76</v>
      </c>
      <c r="D650" s="41" t="s">
        <v>877</v>
      </c>
      <c r="E650" s="41" t="s">
        <v>808</v>
      </c>
      <c r="G650" s="41" t="s">
        <v>653</v>
      </c>
      <c r="J650" s="41" t="s">
        <v>809</v>
      </c>
      <c r="K650" s="41" t="s">
        <v>138</v>
      </c>
      <c r="L650" s="41" t="s">
        <v>810</v>
      </c>
      <c r="N650" s="41" t="s">
        <v>811</v>
      </c>
      <c r="O650" s="42">
        <v>0</v>
      </c>
      <c r="P650" s="43">
        <v>2</v>
      </c>
      <c r="Q650" s="43">
        <v>0</v>
      </c>
      <c r="R650" s="43">
        <v>2</v>
      </c>
      <c r="S650" s="44">
        <v>8.6800000000000002E-3</v>
      </c>
      <c r="T650" s="44">
        <v>0</v>
      </c>
      <c r="U650" s="44">
        <v>8.6800000000000002E-3</v>
      </c>
      <c r="V650" s="44">
        <v>7.8119999999999995E-3</v>
      </c>
      <c r="W650" s="44">
        <v>-9.3744E-4</v>
      </c>
      <c r="X650" s="45">
        <v>6.87456E-3</v>
      </c>
      <c r="Y650" s="30">
        <f t="shared" si="20"/>
        <v>1.0311943119431194E-3</v>
      </c>
      <c r="Z650" s="30">
        <f t="shared" si="21"/>
        <v>5.8433656880568802E-3</v>
      </c>
    </row>
    <row r="651" spans="1:26" ht="12.95" customHeight="1">
      <c r="A651" s="41" t="s">
        <v>69</v>
      </c>
      <c r="B651" s="41" t="s">
        <v>653</v>
      </c>
      <c r="C651" s="41" t="s">
        <v>76</v>
      </c>
      <c r="D651" s="41" t="s">
        <v>877</v>
      </c>
      <c r="E651" s="41" t="s">
        <v>808</v>
      </c>
      <c r="G651" s="41" t="s">
        <v>653</v>
      </c>
      <c r="J651" s="41" t="s">
        <v>809</v>
      </c>
      <c r="K651" s="41" t="s">
        <v>120</v>
      </c>
      <c r="L651" s="41" t="s">
        <v>810</v>
      </c>
      <c r="N651" s="41" t="s">
        <v>811</v>
      </c>
      <c r="O651" s="42">
        <v>0</v>
      </c>
      <c r="P651" s="43">
        <v>5</v>
      </c>
      <c r="Q651" s="43">
        <v>0</v>
      </c>
      <c r="R651" s="43">
        <v>5</v>
      </c>
      <c r="S651" s="44">
        <v>1.75E-3</v>
      </c>
      <c r="T651" s="44">
        <v>0</v>
      </c>
      <c r="U651" s="44">
        <v>1.75E-3</v>
      </c>
      <c r="V651" s="44">
        <v>1.575E-3</v>
      </c>
      <c r="W651" s="44">
        <v>-1.8899999999999999E-4</v>
      </c>
      <c r="X651" s="45">
        <v>1.3859999999999999E-3</v>
      </c>
      <c r="Y651" s="30">
        <f t="shared" si="20"/>
        <v>2.079020790207902E-4</v>
      </c>
      <c r="Z651" s="30">
        <f t="shared" si="21"/>
        <v>1.1780979209792097E-3</v>
      </c>
    </row>
    <row r="652" spans="1:26" ht="12.95" customHeight="1">
      <c r="A652" s="41" t="s">
        <v>69</v>
      </c>
      <c r="B652" s="41" t="s">
        <v>653</v>
      </c>
      <c r="C652" s="41" t="s">
        <v>76</v>
      </c>
      <c r="D652" s="41" t="s">
        <v>877</v>
      </c>
      <c r="E652" s="41" t="s">
        <v>808</v>
      </c>
      <c r="G652" s="41" t="s">
        <v>653</v>
      </c>
      <c r="J652" s="41" t="s">
        <v>809</v>
      </c>
      <c r="K652" s="41" t="s">
        <v>884</v>
      </c>
      <c r="L652" s="41" t="s">
        <v>810</v>
      </c>
      <c r="N652" s="41" t="s">
        <v>811</v>
      </c>
      <c r="O652" s="42">
        <v>0</v>
      </c>
      <c r="P652" s="43">
        <v>2</v>
      </c>
      <c r="Q652" s="43">
        <v>0</v>
      </c>
      <c r="R652" s="43">
        <v>2</v>
      </c>
      <c r="S652" s="44">
        <v>6.8600000000000006E-3</v>
      </c>
      <c r="T652" s="44">
        <v>0</v>
      </c>
      <c r="U652" s="44">
        <v>6.8600000000000006E-3</v>
      </c>
      <c r="V652" s="44">
        <v>6.1739999999999998E-3</v>
      </c>
      <c r="W652" s="44">
        <v>-7.4087999999999997E-4</v>
      </c>
      <c r="X652" s="45">
        <v>5.4331200000000005E-3</v>
      </c>
      <c r="Y652" s="30">
        <f t="shared" si="20"/>
        <v>8.1497614976149772E-4</v>
      </c>
      <c r="Z652" s="30">
        <f t="shared" si="21"/>
        <v>4.6181438502385028E-3</v>
      </c>
    </row>
    <row r="653" spans="1:26" ht="12.95" customHeight="1">
      <c r="A653" s="41" t="s">
        <v>69</v>
      </c>
      <c r="B653" s="41" t="s">
        <v>653</v>
      </c>
      <c r="C653" s="41" t="s">
        <v>76</v>
      </c>
      <c r="D653" s="41" t="s">
        <v>877</v>
      </c>
      <c r="E653" s="41" t="s">
        <v>808</v>
      </c>
      <c r="G653" s="41" t="s">
        <v>653</v>
      </c>
      <c r="J653" s="41" t="s">
        <v>809</v>
      </c>
      <c r="K653" s="41" t="s">
        <v>64</v>
      </c>
      <c r="L653" s="41" t="s">
        <v>810</v>
      </c>
      <c r="N653" s="41" t="s">
        <v>811</v>
      </c>
      <c r="O653" s="42">
        <v>0</v>
      </c>
      <c r="P653" s="43">
        <v>4</v>
      </c>
      <c r="Q653" s="43">
        <v>0</v>
      </c>
      <c r="R653" s="43">
        <v>4</v>
      </c>
      <c r="S653" s="44">
        <v>1.183E-2</v>
      </c>
      <c r="T653" s="44">
        <v>0</v>
      </c>
      <c r="U653" s="44">
        <v>1.183E-2</v>
      </c>
      <c r="V653" s="44">
        <v>1.0647E-2</v>
      </c>
      <c r="W653" s="44">
        <v>-1.27764E-3</v>
      </c>
      <c r="X653" s="45">
        <v>9.3693600000000002E-3</v>
      </c>
      <c r="Y653" s="30">
        <f t="shared" si="20"/>
        <v>1.4054180541805419E-3</v>
      </c>
      <c r="Z653" s="30">
        <f t="shared" si="21"/>
        <v>7.9639419458194579E-3</v>
      </c>
    </row>
    <row r="654" spans="1:26" ht="12.95" customHeight="1">
      <c r="A654" s="41" t="s">
        <v>69</v>
      </c>
      <c r="B654" s="41" t="s">
        <v>653</v>
      </c>
      <c r="C654" s="41" t="s">
        <v>76</v>
      </c>
      <c r="D654" s="41" t="s">
        <v>877</v>
      </c>
      <c r="E654" s="41" t="s">
        <v>808</v>
      </c>
      <c r="G654" s="41" t="s">
        <v>653</v>
      </c>
      <c r="J654" s="41" t="s">
        <v>809</v>
      </c>
      <c r="K654" s="41" t="s">
        <v>263</v>
      </c>
      <c r="L654" s="41" t="s">
        <v>810</v>
      </c>
      <c r="N654" s="41" t="s">
        <v>811</v>
      </c>
      <c r="O654" s="42">
        <v>0</v>
      </c>
      <c r="P654" s="43">
        <v>2</v>
      </c>
      <c r="Q654" s="43">
        <v>0</v>
      </c>
      <c r="R654" s="43">
        <v>2</v>
      </c>
      <c r="S654" s="44">
        <v>6.9999999999999999E-4</v>
      </c>
      <c r="T654" s="44">
        <v>0</v>
      </c>
      <c r="U654" s="44">
        <v>6.9999999999999999E-4</v>
      </c>
      <c r="V654" s="44">
        <v>6.3000000000000003E-4</v>
      </c>
      <c r="W654" s="44">
        <v>-7.5599999999999994E-5</v>
      </c>
      <c r="X654" s="45">
        <v>5.5439999999999992E-4</v>
      </c>
      <c r="Y654" s="30">
        <f t="shared" si="20"/>
        <v>8.3160831608316074E-5</v>
      </c>
      <c r="Z654" s="30">
        <f t="shared" si="21"/>
        <v>4.7123916839168388E-4</v>
      </c>
    </row>
    <row r="655" spans="1:26" ht="12.95" customHeight="1">
      <c r="A655" s="41" t="s">
        <v>69</v>
      </c>
      <c r="B655" s="41" t="s">
        <v>653</v>
      </c>
      <c r="C655" s="41" t="s">
        <v>76</v>
      </c>
      <c r="D655" s="41" t="s">
        <v>877</v>
      </c>
      <c r="E655" s="41" t="s">
        <v>808</v>
      </c>
      <c r="G655" s="41" t="s">
        <v>653</v>
      </c>
      <c r="J655" s="41" t="s">
        <v>809</v>
      </c>
      <c r="K655" s="41" t="s">
        <v>621</v>
      </c>
      <c r="L655" s="41" t="s">
        <v>810</v>
      </c>
      <c r="N655" s="41" t="s">
        <v>811</v>
      </c>
      <c r="O655" s="42">
        <v>0</v>
      </c>
      <c r="P655" s="43">
        <v>19</v>
      </c>
      <c r="Q655" s="43">
        <v>0</v>
      </c>
      <c r="R655" s="43">
        <v>19</v>
      </c>
      <c r="S655" s="44">
        <v>9.2541399999999996E-2</v>
      </c>
      <c r="T655" s="44">
        <v>0</v>
      </c>
      <c r="U655" s="44">
        <v>9.2541399999999996E-2</v>
      </c>
      <c r="V655" s="44">
        <v>8.3285943299999998E-2</v>
      </c>
      <c r="W655" s="44">
        <v>-9.9943131960000004E-3</v>
      </c>
      <c r="X655" s="45">
        <v>7.3291630104E-2</v>
      </c>
      <c r="Y655" s="30">
        <f t="shared" si="20"/>
        <v>1.0993854454144542E-2</v>
      </c>
      <c r="Z655" s="30">
        <f t="shared" si="21"/>
        <v>6.2297775649855461E-2</v>
      </c>
    </row>
    <row r="656" spans="1:26" ht="12.95" customHeight="1">
      <c r="A656" s="41" t="s">
        <v>69</v>
      </c>
      <c r="B656" s="41" t="s">
        <v>653</v>
      </c>
      <c r="C656" s="41" t="s">
        <v>76</v>
      </c>
      <c r="D656" s="41" t="s">
        <v>877</v>
      </c>
      <c r="E656" s="41" t="s">
        <v>808</v>
      </c>
      <c r="G656" s="41" t="s">
        <v>653</v>
      </c>
      <c r="J656" s="41" t="s">
        <v>809</v>
      </c>
      <c r="K656" s="41" t="s">
        <v>885</v>
      </c>
      <c r="L656" s="41" t="s">
        <v>810</v>
      </c>
      <c r="N656" s="41" t="s">
        <v>811</v>
      </c>
      <c r="O656" s="42">
        <v>0</v>
      </c>
      <c r="P656" s="43">
        <v>4</v>
      </c>
      <c r="Q656" s="43">
        <v>0</v>
      </c>
      <c r="R656" s="43">
        <v>4</v>
      </c>
      <c r="S656" s="44">
        <v>1.1200000000000001E-3</v>
      </c>
      <c r="T656" s="44">
        <v>0</v>
      </c>
      <c r="U656" s="44">
        <v>1.1200000000000001E-3</v>
      </c>
      <c r="V656" s="44">
        <v>1.008E-3</v>
      </c>
      <c r="W656" s="44">
        <v>-1.2096000000000001E-4</v>
      </c>
      <c r="X656" s="45">
        <v>8.8704000000000007E-4</v>
      </c>
      <c r="Y656" s="30">
        <f t="shared" si="20"/>
        <v>1.3305733057330575E-4</v>
      </c>
      <c r="Z656" s="30">
        <f t="shared" si="21"/>
        <v>7.5398266942669435E-4</v>
      </c>
    </row>
    <row r="657" spans="1:26" ht="12.95" customHeight="1">
      <c r="A657" s="41" t="s">
        <v>69</v>
      </c>
      <c r="B657" s="41" t="s">
        <v>653</v>
      </c>
      <c r="C657" s="41" t="s">
        <v>76</v>
      </c>
      <c r="D657" s="41" t="s">
        <v>877</v>
      </c>
      <c r="E657" s="41" t="s">
        <v>808</v>
      </c>
      <c r="G657" s="41" t="s">
        <v>653</v>
      </c>
      <c r="J657" s="41" t="s">
        <v>809</v>
      </c>
      <c r="K657" s="41" t="s">
        <v>122</v>
      </c>
      <c r="L657" s="41" t="s">
        <v>810</v>
      </c>
      <c r="N657" s="41" t="s">
        <v>811</v>
      </c>
      <c r="O657" s="42">
        <v>0</v>
      </c>
      <c r="P657" s="43">
        <v>1</v>
      </c>
      <c r="Q657" s="43">
        <v>0</v>
      </c>
      <c r="R657" s="43">
        <v>1</v>
      </c>
      <c r="S657" s="44">
        <v>5.2500000000000003E-3</v>
      </c>
      <c r="T657" s="44">
        <v>0</v>
      </c>
      <c r="U657" s="44">
        <v>5.2500000000000003E-3</v>
      </c>
      <c r="V657" s="44">
        <v>4.725E-3</v>
      </c>
      <c r="W657" s="44">
        <v>-5.6700000000000001E-4</v>
      </c>
      <c r="X657" s="45">
        <v>4.1580000000000002E-3</v>
      </c>
      <c r="Y657" s="30">
        <f t="shared" si="20"/>
        <v>6.2370623706237062E-4</v>
      </c>
      <c r="Z657" s="30">
        <f t="shared" si="21"/>
        <v>3.5342937629376297E-3</v>
      </c>
    </row>
    <row r="658" spans="1:26" ht="12.95" customHeight="1">
      <c r="A658" s="41" t="s">
        <v>69</v>
      </c>
      <c r="B658" s="41" t="s">
        <v>653</v>
      </c>
      <c r="C658" s="41" t="s">
        <v>76</v>
      </c>
      <c r="D658" s="41" t="s">
        <v>877</v>
      </c>
      <c r="E658" s="41" t="s">
        <v>808</v>
      </c>
      <c r="G658" s="41" t="s">
        <v>653</v>
      </c>
      <c r="J658" s="41" t="s">
        <v>809</v>
      </c>
      <c r="K658" s="41" t="s">
        <v>64</v>
      </c>
      <c r="L658" s="41" t="s">
        <v>810</v>
      </c>
      <c r="N658" s="41" t="s">
        <v>811</v>
      </c>
      <c r="O658" s="42">
        <v>0</v>
      </c>
      <c r="P658" s="43">
        <v>2</v>
      </c>
      <c r="Q658" s="43">
        <v>0</v>
      </c>
      <c r="R658" s="43">
        <v>2</v>
      </c>
      <c r="S658" s="44">
        <v>1.4700000000000001E-2</v>
      </c>
      <c r="T658" s="44">
        <v>0</v>
      </c>
      <c r="U658" s="44">
        <v>1.4700000000000001E-2</v>
      </c>
      <c r="V658" s="44">
        <v>1.323E-2</v>
      </c>
      <c r="W658" s="44">
        <v>-1.5876E-3</v>
      </c>
      <c r="X658" s="45">
        <v>1.1642399999999999E-2</v>
      </c>
      <c r="Y658" s="30">
        <f t="shared" si="20"/>
        <v>1.7463774637746375E-3</v>
      </c>
      <c r="Z658" s="30">
        <f t="shared" si="21"/>
        <v>9.8960225362253618E-3</v>
      </c>
    </row>
    <row r="659" spans="1:26" ht="12.95" customHeight="1">
      <c r="A659" s="41" t="s">
        <v>69</v>
      </c>
      <c r="B659" s="41" t="s">
        <v>653</v>
      </c>
      <c r="C659" s="41" t="s">
        <v>76</v>
      </c>
      <c r="D659" s="41" t="s">
        <v>877</v>
      </c>
      <c r="E659" s="41" t="s">
        <v>808</v>
      </c>
      <c r="G659" s="41" t="s">
        <v>653</v>
      </c>
      <c r="J659" s="41" t="s">
        <v>809</v>
      </c>
      <c r="K659" s="41" t="s">
        <v>64</v>
      </c>
      <c r="L659" s="41" t="s">
        <v>810</v>
      </c>
      <c r="N659" s="41" t="s">
        <v>811</v>
      </c>
      <c r="O659" s="42">
        <v>0</v>
      </c>
      <c r="P659" s="43">
        <v>1</v>
      </c>
      <c r="Q659" s="43">
        <v>0</v>
      </c>
      <c r="R659" s="43">
        <v>1</v>
      </c>
      <c r="S659" s="44">
        <v>6.2300000000000003E-3</v>
      </c>
      <c r="T659" s="44">
        <v>0</v>
      </c>
      <c r="U659" s="44">
        <v>6.2300000000000003E-3</v>
      </c>
      <c r="V659" s="44">
        <v>5.607E-3</v>
      </c>
      <c r="W659" s="44">
        <v>-6.7283999999999996E-4</v>
      </c>
      <c r="X659" s="45">
        <v>4.9341599999999999E-3</v>
      </c>
      <c r="Y659" s="30">
        <f t="shared" si="20"/>
        <v>7.4013140131401315E-4</v>
      </c>
      <c r="Z659" s="30">
        <f t="shared" si="21"/>
        <v>4.1940285986859869E-3</v>
      </c>
    </row>
    <row r="660" spans="1:26" ht="12.95" customHeight="1">
      <c r="A660" s="41" t="s">
        <v>69</v>
      </c>
      <c r="B660" s="41" t="s">
        <v>653</v>
      </c>
      <c r="C660" s="41" t="s">
        <v>76</v>
      </c>
      <c r="D660" s="41" t="s">
        <v>877</v>
      </c>
      <c r="E660" s="41" t="s">
        <v>808</v>
      </c>
      <c r="G660" s="41" t="s">
        <v>653</v>
      </c>
      <c r="J660" s="41" t="s">
        <v>809</v>
      </c>
      <c r="K660" s="41" t="s">
        <v>291</v>
      </c>
      <c r="L660" s="41" t="s">
        <v>810</v>
      </c>
      <c r="N660" s="41" t="s">
        <v>811</v>
      </c>
      <c r="O660" s="42">
        <v>0</v>
      </c>
      <c r="P660" s="43">
        <v>1</v>
      </c>
      <c r="Q660" s="43">
        <v>0</v>
      </c>
      <c r="R660" s="43">
        <v>1</v>
      </c>
      <c r="S660" s="44">
        <v>2.9400000000000003E-3</v>
      </c>
      <c r="T660" s="44">
        <v>0</v>
      </c>
      <c r="U660" s="44">
        <v>2.9400000000000003E-3</v>
      </c>
      <c r="V660" s="44">
        <v>2.6459999999999999E-3</v>
      </c>
      <c r="W660" s="44">
        <v>-3.1752000000000001E-4</v>
      </c>
      <c r="X660" s="45">
        <v>2.32848E-3</v>
      </c>
      <c r="Y660" s="30">
        <f t="shared" si="20"/>
        <v>3.4927549275492754E-4</v>
      </c>
      <c r="Z660" s="30">
        <f t="shared" si="21"/>
        <v>1.9792045072450724E-3</v>
      </c>
    </row>
    <row r="661" spans="1:26" ht="12.95" customHeight="1">
      <c r="A661" s="41" t="s">
        <v>69</v>
      </c>
      <c r="B661" s="41" t="s">
        <v>653</v>
      </c>
      <c r="C661" s="41" t="s">
        <v>76</v>
      </c>
      <c r="D661" s="41" t="s">
        <v>877</v>
      </c>
      <c r="E661" s="41" t="s">
        <v>808</v>
      </c>
      <c r="G661" s="41" t="s">
        <v>653</v>
      </c>
      <c r="J661" s="41" t="s">
        <v>809</v>
      </c>
      <c r="K661" s="41" t="s">
        <v>134</v>
      </c>
      <c r="L661" s="41" t="s">
        <v>810</v>
      </c>
      <c r="N661" s="41" t="s">
        <v>811</v>
      </c>
      <c r="O661" s="42">
        <v>0</v>
      </c>
      <c r="P661" s="43">
        <v>2</v>
      </c>
      <c r="Q661" s="43">
        <v>0</v>
      </c>
      <c r="R661" s="43">
        <v>2</v>
      </c>
      <c r="S661" s="44">
        <v>2.1000000000000001E-4</v>
      </c>
      <c r="T661" s="44">
        <v>0</v>
      </c>
      <c r="U661" s="44">
        <v>2.1000000000000001E-4</v>
      </c>
      <c r="V661" s="44">
        <v>1.8899999999999999E-4</v>
      </c>
      <c r="W661" s="44">
        <v>-2.268E-5</v>
      </c>
      <c r="X661" s="45">
        <v>1.6631999999999999E-4</v>
      </c>
      <c r="Y661" s="30">
        <f t="shared" si="20"/>
        <v>2.4948249482494826E-5</v>
      </c>
      <c r="Z661" s="30">
        <f t="shared" si="21"/>
        <v>1.4137175051750516E-4</v>
      </c>
    </row>
    <row r="662" spans="1:26" ht="12.95" customHeight="1">
      <c r="A662" s="41" t="s">
        <v>69</v>
      </c>
      <c r="B662" s="41" t="s">
        <v>653</v>
      </c>
      <c r="C662" s="41" t="s">
        <v>76</v>
      </c>
      <c r="D662" s="41" t="s">
        <v>877</v>
      </c>
      <c r="E662" s="41" t="s">
        <v>808</v>
      </c>
      <c r="G662" s="41" t="s">
        <v>653</v>
      </c>
      <c r="J662" s="41" t="s">
        <v>809</v>
      </c>
      <c r="K662" s="41" t="s">
        <v>885</v>
      </c>
      <c r="L662" s="41" t="s">
        <v>810</v>
      </c>
      <c r="N662" s="41" t="s">
        <v>811</v>
      </c>
      <c r="O662" s="42">
        <v>0</v>
      </c>
      <c r="P662" s="43">
        <v>1</v>
      </c>
      <c r="Q662" s="43">
        <v>0</v>
      </c>
      <c r="R662" s="43">
        <v>1</v>
      </c>
      <c r="S662" s="44">
        <v>1.9600000000000004E-3</v>
      </c>
      <c r="T662" s="44">
        <v>0</v>
      </c>
      <c r="U662" s="44">
        <v>1.9600000000000004E-3</v>
      </c>
      <c r="V662" s="44">
        <v>1.7639999999999999E-3</v>
      </c>
      <c r="W662" s="44">
        <v>-2.1168000000000001E-4</v>
      </c>
      <c r="X662" s="45">
        <v>1.55232E-3</v>
      </c>
      <c r="Y662" s="30">
        <f t="shared" si="20"/>
        <v>2.3285032850328503E-4</v>
      </c>
      <c r="Z662" s="30">
        <f t="shared" si="21"/>
        <v>1.319469671496715E-3</v>
      </c>
    </row>
    <row r="663" spans="1:26" ht="12.95" customHeight="1">
      <c r="A663" s="41" t="s">
        <v>69</v>
      </c>
      <c r="B663" s="41" t="s">
        <v>653</v>
      </c>
      <c r="C663" s="41" t="s">
        <v>76</v>
      </c>
      <c r="D663" s="41" t="s">
        <v>877</v>
      </c>
      <c r="E663" s="41" t="s">
        <v>808</v>
      </c>
      <c r="G663" s="41" t="s">
        <v>653</v>
      </c>
      <c r="J663" s="41" t="s">
        <v>809</v>
      </c>
      <c r="K663" s="41" t="s">
        <v>121</v>
      </c>
      <c r="L663" s="41" t="s">
        <v>810</v>
      </c>
      <c r="N663" s="41" t="s">
        <v>811</v>
      </c>
      <c r="O663" s="42">
        <v>0</v>
      </c>
      <c r="P663" s="43">
        <v>1</v>
      </c>
      <c r="Q663" s="43">
        <v>0</v>
      </c>
      <c r="R663" s="43">
        <v>1</v>
      </c>
      <c r="S663" s="44">
        <v>4.8999999999999998E-3</v>
      </c>
      <c r="T663" s="44">
        <v>0</v>
      </c>
      <c r="U663" s="44">
        <v>4.8999999999999998E-3</v>
      </c>
      <c r="V663" s="44">
        <v>4.4100000000000007E-3</v>
      </c>
      <c r="W663" s="44">
        <v>-5.2919999999999996E-4</v>
      </c>
      <c r="X663" s="45">
        <v>3.8807999999999998E-3</v>
      </c>
      <c r="Y663" s="30">
        <f t="shared" si="20"/>
        <v>5.8212582125821255E-4</v>
      </c>
      <c r="Z663" s="30">
        <f t="shared" si="21"/>
        <v>3.2986741787417871E-3</v>
      </c>
    </row>
    <row r="664" spans="1:26" ht="12.95" customHeight="1">
      <c r="A664" s="41" t="s">
        <v>69</v>
      </c>
      <c r="B664" s="41" t="s">
        <v>653</v>
      </c>
      <c r="C664" s="41" t="s">
        <v>76</v>
      </c>
      <c r="D664" s="41" t="s">
        <v>877</v>
      </c>
      <c r="E664" s="41" t="s">
        <v>808</v>
      </c>
      <c r="G664" s="41" t="s">
        <v>653</v>
      </c>
      <c r="J664" s="41" t="s">
        <v>809</v>
      </c>
      <c r="K664" s="41" t="s">
        <v>497</v>
      </c>
      <c r="L664" s="41" t="s">
        <v>810</v>
      </c>
      <c r="N664" s="41" t="s">
        <v>811</v>
      </c>
      <c r="O664" s="42">
        <v>0</v>
      </c>
      <c r="P664" s="43">
        <v>1</v>
      </c>
      <c r="Q664" s="43">
        <v>0</v>
      </c>
      <c r="R664" s="43">
        <v>1</v>
      </c>
      <c r="S664" s="44">
        <v>7.0000000000000007E-5</v>
      </c>
      <c r="T664" s="44">
        <v>0</v>
      </c>
      <c r="U664" s="44">
        <v>7.0000000000000007E-5</v>
      </c>
      <c r="V664" s="44">
        <v>6.3E-5</v>
      </c>
      <c r="W664" s="44">
        <v>-7.5600000000000005E-6</v>
      </c>
      <c r="X664" s="45">
        <v>5.5440000000000005E-5</v>
      </c>
      <c r="Y664" s="30">
        <f t="shared" si="20"/>
        <v>8.3160831608316091E-6</v>
      </c>
      <c r="Z664" s="30">
        <f t="shared" si="21"/>
        <v>4.7123916839168397E-5</v>
      </c>
    </row>
    <row r="665" spans="1:26" ht="12.95" customHeight="1">
      <c r="A665" s="41" t="s">
        <v>69</v>
      </c>
      <c r="B665" s="41" t="s">
        <v>653</v>
      </c>
      <c r="C665" s="41" t="s">
        <v>76</v>
      </c>
      <c r="D665" s="41" t="s">
        <v>877</v>
      </c>
      <c r="E665" s="41" t="s">
        <v>808</v>
      </c>
      <c r="G665" s="41" t="s">
        <v>653</v>
      </c>
      <c r="J665" s="41" t="s">
        <v>809</v>
      </c>
      <c r="K665" s="41" t="s">
        <v>121</v>
      </c>
      <c r="L665" s="41" t="s">
        <v>810</v>
      </c>
      <c r="N665" s="41" t="s">
        <v>811</v>
      </c>
      <c r="O665" s="42">
        <v>0</v>
      </c>
      <c r="P665" s="43">
        <v>1</v>
      </c>
      <c r="Q665" s="43">
        <v>0</v>
      </c>
      <c r="R665" s="43">
        <v>1</v>
      </c>
      <c r="S665" s="44">
        <v>5.6700000000000006E-3</v>
      </c>
      <c r="T665" s="44">
        <v>0</v>
      </c>
      <c r="U665" s="44">
        <v>5.6700000000000006E-3</v>
      </c>
      <c r="V665" s="44">
        <v>5.1029999999999999E-3</v>
      </c>
      <c r="W665" s="44">
        <v>-6.1236000000000005E-4</v>
      </c>
      <c r="X665" s="45">
        <v>4.4906399999999997E-3</v>
      </c>
      <c r="Y665" s="30">
        <f t="shared" si="20"/>
        <v>6.736027360273603E-4</v>
      </c>
      <c r="Z665" s="30">
        <f t="shared" si="21"/>
        <v>3.8170372639726394E-3</v>
      </c>
    </row>
    <row r="666" spans="1:26" ht="12.95" customHeight="1">
      <c r="A666" s="41" t="s">
        <v>69</v>
      </c>
      <c r="B666" s="41" t="s">
        <v>653</v>
      </c>
      <c r="C666" s="41" t="s">
        <v>76</v>
      </c>
      <c r="D666" s="41" t="s">
        <v>877</v>
      </c>
      <c r="E666" s="41" t="s">
        <v>808</v>
      </c>
      <c r="G666" s="41" t="s">
        <v>653</v>
      </c>
      <c r="J666" s="41" t="s">
        <v>809</v>
      </c>
      <c r="K666" s="41" t="s">
        <v>281</v>
      </c>
      <c r="L666" s="41" t="s">
        <v>810</v>
      </c>
      <c r="N666" s="41" t="s">
        <v>811</v>
      </c>
      <c r="O666" s="42">
        <v>0</v>
      </c>
      <c r="P666" s="43">
        <v>3</v>
      </c>
      <c r="Q666" s="43">
        <v>0</v>
      </c>
      <c r="R666" s="43">
        <v>3</v>
      </c>
      <c r="S666" s="44">
        <v>1.8060000000000003E-2</v>
      </c>
      <c r="T666" s="44">
        <v>0</v>
      </c>
      <c r="U666" s="44">
        <v>1.8060000000000003E-2</v>
      </c>
      <c r="V666" s="44">
        <v>1.6253999999999998E-2</v>
      </c>
      <c r="W666" s="44">
        <v>-1.9504800000000001E-3</v>
      </c>
      <c r="X666" s="45">
        <v>1.430352E-2</v>
      </c>
      <c r="Y666" s="30">
        <f t="shared" si="20"/>
        <v>2.1455494554945549E-3</v>
      </c>
      <c r="Z666" s="30">
        <f t="shared" si="21"/>
        <v>1.2157970544505445E-2</v>
      </c>
    </row>
    <row r="667" spans="1:26" ht="12.95" customHeight="1">
      <c r="A667" s="41" t="s">
        <v>69</v>
      </c>
      <c r="B667" s="41" t="s">
        <v>653</v>
      </c>
      <c r="C667" s="41" t="s">
        <v>76</v>
      </c>
      <c r="D667" s="41" t="s">
        <v>877</v>
      </c>
      <c r="E667" s="41" t="s">
        <v>808</v>
      </c>
      <c r="G667" s="41" t="s">
        <v>653</v>
      </c>
      <c r="J667" s="41" t="s">
        <v>809</v>
      </c>
      <c r="K667" s="41" t="s">
        <v>621</v>
      </c>
      <c r="L667" s="41" t="s">
        <v>810</v>
      </c>
      <c r="N667" s="41" t="s">
        <v>811</v>
      </c>
      <c r="O667" s="42">
        <v>0</v>
      </c>
      <c r="P667" s="43">
        <v>1</v>
      </c>
      <c r="Q667" s="43">
        <v>0</v>
      </c>
      <c r="R667" s="43">
        <v>1</v>
      </c>
      <c r="S667" s="44">
        <v>3.3600000000000001E-3</v>
      </c>
      <c r="T667" s="44">
        <v>0</v>
      </c>
      <c r="U667" s="44">
        <v>3.3600000000000001E-3</v>
      </c>
      <c r="V667" s="44">
        <v>3.0239999999999998E-3</v>
      </c>
      <c r="W667" s="44">
        <v>-3.6288E-4</v>
      </c>
      <c r="X667" s="45">
        <v>2.6611199999999999E-3</v>
      </c>
      <c r="Y667" s="30">
        <f t="shared" si="20"/>
        <v>3.9917199171991721E-4</v>
      </c>
      <c r="Z667" s="30">
        <f t="shared" si="21"/>
        <v>2.2619480082800825E-3</v>
      </c>
    </row>
    <row r="668" spans="1:26" ht="12.95" customHeight="1">
      <c r="A668" s="41" t="s">
        <v>69</v>
      </c>
      <c r="B668" s="41" t="s">
        <v>653</v>
      </c>
      <c r="C668" s="41" t="s">
        <v>76</v>
      </c>
      <c r="D668" s="41" t="s">
        <v>877</v>
      </c>
      <c r="E668" s="41" t="s">
        <v>808</v>
      </c>
      <c r="G668" s="41" t="s">
        <v>653</v>
      </c>
      <c r="J668" s="41" t="s">
        <v>809</v>
      </c>
      <c r="K668" s="41" t="s">
        <v>150</v>
      </c>
      <c r="L668" s="41" t="s">
        <v>810</v>
      </c>
      <c r="N668" s="41" t="s">
        <v>811</v>
      </c>
      <c r="O668" s="42">
        <v>0</v>
      </c>
      <c r="P668" s="43">
        <v>1</v>
      </c>
      <c r="Q668" s="43">
        <v>0</v>
      </c>
      <c r="R668" s="43">
        <v>1</v>
      </c>
      <c r="S668" s="44">
        <v>8.4000000000000012E-3</v>
      </c>
      <c r="T668" s="44">
        <v>0</v>
      </c>
      <c r="U668" s="44">
        <v>8.4000000000000012E-3</v>
      </c>
      <c r="V668" s="44">
        <v>7.5600000000000007E-3</v>
      </c>
      <c r="W668" s="44">
        <v>-9.0719999999999993E-4</v>
      </c>
      <c r="X668" s="45">
        <v>6.6527999999999995E-3</v>
      </c>
      <c r="Y668" s="30">
        <f t="shared" si="20"/>
        <v>9.97929979299793E-4</v>
      </c>
      <c r="Z668" s="30">
        <f t="shared" si="21"/>
        <v>5.6548700207002065E-3</v>
      </c>
    </row>
    <row r="669" spans="1:26" ht="12.95" customHeight="1">
      <c r="A669" s="41" t="s">
        <v>69</v>
      </c>
      <c r="B669" s="41" t="s">
        <v>653</v>
      </c>
      <c r="C669" s="41" t="s">
        <v>76</v>
      </c>
      <c r="D669" s="41" t="s">
        <v>877</v>
      </c>
      <c r="E669" s="41" t="s">
        <v>808</v>
      </c>
      <c r="G669" s="41" t="s">
        <v>653</v>
      </c>
      <c r="J669" s="41" t="s">
        <v>809</v>
      </c>
      <c r="K669" s="41" t="s">
        <v>74</v>
      </c>
      <c r="L669" s="41" t="s">
        <v>810</v>
      </c>
      <c r="N669" s="41" t="s">
        <v>811</v>
      </c>
      <c r="O669" s="42">
        <v>0</v>
      </c>
      <c r="P669" s="43">
        <v>6</v>
      </c>
      <c r="Q669" s="43">
        <v>0</v>
      </c>
      <c r="R669" s="43">
        <v>6</v>
      </c>
      <c r="S669" s="44">
        <v>4.9686000000000001E-3</v>
      </c>
      <c r="T669" s="44">
        <v>0</v>
      </c>
      <c r="U669" s="44">
        <v>4.9686000000000001E-3</v>
      </c>
      <c r="V669" s="44">
        <v>4.4729874000000005E-3</v>
      </c>
      <c r="W669" s="44">
        <v>-5.3675848800000003E-4</v>
      </c>
      <c r="X669" s="45">
        <v>3.9362289119999998E-3</v>
      </c>
      <c r="Y669" s="30">
        <f t="shared" si="20"/>
        <v>5.9044024120241201E-4</v>
      </c>
      <c r="Z669" s="30">
        <f t="shared" si="21"/>
        <v>3.3457886707975878E-3</v>
      </c>
    </row>
    <row r="670" spans="1:26" ht="12.95" customHeight="1">
      <c r="A670" s="41" t="s">
        <v>69</v>
      </c>
      <c r="B670" s="41" t="s">
        <v>653</v>
      </c>
      <c r="C670" s="41" t="s">
        <v>76</v>
      </c>
      <c r="D670" s="41" t="s">
        <v>877</v>
      </c>
      <c r="E670" s="41" t="s">
        <v>808</v>
      </c>
      <c r="G670" s="41" t="s">
        <v>653</v>
      </c>
      <c r="J670" s="41" t="s">
        <v>809</v>
      </c>
      <c r="K670" s="41" t="s">
        <v>64</v>
      </c>
      <c r="L670" s="41" t="s">
        <v>810</v>
      </c>
      <c r="N670" s="41" t="s">
        <v>811</v>
      </c>
      <c r="O670" s="42">
        <v>0</v>
      </c>
      <c r="P670" s="43">
        <v>37</v>
      </c>
      <c r="Q670" s="43">
        <v>0</v>
      </c>
      <c r="R670" s="43">
        <v>37</v>
      </c>
      <c r="S670" s="44">
        <v>0.28161069999999999</v>
      </c>
      <c r="T670" s="44">
        <v>0</v>
      </c>
      <c r="U670" s="44">
        <v>0.28161069999999999</v>
      </c>
      <c r="V670" s="44">
        <v>0.25344962999999998</v>
      </c>
      <c r="W670" s="44">
        <v>-3.0413955600000001E-2</v>
      </c>
      <c r="X670" s="45">
        <v>0.22303567439999999</v>
      </c>
      <c r="Y670" s="30">
        <f t="shared" si="20"/>
        <v>3.345568571685717E-2</v>
      </c>
      <c r="Z670" s="30">
        <f t="shared" si="21"/>
        <v>0.18957998868314282</v>
      </c>
    </row>
    <row r="671" spans="1:26" ht="12.95" customHeight="1">
      <c r="A671" s="41" t="s">
        <v>69</v>
      </c>
      <c r="B671" s="41" t="s">
        <v>653</v>
      </c>
      <c r="C671" s="41" t="s">
        <v>76</v>
      </c>
      <c r="D671" s="41" t="s">
        <v>877</v>
      </c>
      <c r="E671" s="41" t="s">
        <v>808</v>
      </c>
      <c r="G671" s="41" t="s">
        <v>653</v>
      </c>
      <c r="J671" s="41" t="s">
        <v>809</v>
      </c>
      <c r="K671" s="41" t="s">
        <v>121</v>
      </c>
      <c r="L671" s="41" t="s">
        <v>810</v>
      </c>
      <c r="N671" s="41" t="s">
        <v>811</v>
      </c>
      <c r="O671" s="42">
        <v>0</v>
      </c>
      <c r="P671" s="43">
        <v>12</v>
      </c>
      <c r="Q671" s="43">
        <v>0</v>
      </c>
      <c r="R671" s="43">
        <v>12</v>
      </c>
      <c r="S671" s="44">
        <v>3.0517199999999998E-2</v>
      </c>
      <c r="T671" s="44">
        <v>0</v>
      </c>
      <c r="U671" s="44">
        <v>3.0517199999999998E-2</v>
      </c>
      <c r="V671" s="44">
        <v>2.7467974799999999E-2</v>
      </c>
      <c r="W671" s="44">
        <v>-3.2961569759999997E-3</v>
      </c>
      <c r="X671" s="45">
        <v>2.4171817823999998E-2</v>
      </c>
      <c r="Y671" s="30">
        <f t="shared" si="20"/>
        <v>3.6258089316893167E-3</v>
      </c>
      <c r="Z671" s="30">
        <f t="shared" si="21"/>
        <v>2.0546008892310681E-2</v>
      </c>
    </row>
    <row r="672" spans="1:26" ht="12.95" customHeight="1">
      <c r="A672" s="41" t="s">
        <v>69</v>
      </c>
      <c r="B672" s="41" t="s">
        <v>653</v>
      </c>
      <c r="C672" s="41" t="s">
        <v>76</v>
      </c>
      <c r="D672" s="41" t="s">
        <v>877</v>
      </c>
      <c r="E672" s="41" t="s">
        <v>808</v>
      </c>
      <c r="G672" s="41" t="s">
        <v>653</v>
      </c>
      <c r="J672" s="41" t="s">
        <v>809</v>
      </c>
      <c r="K672" s="41" t="s">
        <v>70</v>
      </c>
      <c r="L672" s="41" t="s">
        <v>810</v>
      </c>
      <c r="N672" s="41" t="s">
        <v>811</v>
      </c>
      <c r="O672" s="42">
        <v>0</v>
      </c>
      <c r="P672" s="43">
        <v>4</v>
      </c>
      <c r="Q672" s="43">
        <v>0</v>
      </c>
      <c r="R672" s="43">
        <v>4</v>
      </c>
      <c r="S672" s="44">
        <v>1.1340000000000001E-2</v>
      </c>
      <c r="T672" s="44">
        <v>0</v>
      </c>
      <c r="U672" s="44">
        <v>1.1340000000000001E-2</v>
      </c>
      <c r="V672" s="44">
        <v>1.0206E-2</v>
      </c>
      <c r="W672" s="44">
        <v>-1.2247200000000001E-3</v>
      </c>
      <c r="X672" s="45">
        <v>8.9812799999999995E-3</v>
      </c>
      <c r="Y672" s="30">
        <f t="shared" si="20"/>
        <v>1.3472054720547206E-3</v>
      </c>
      <c r="Z672" s="30">
        <f t="shared" si="21"/>
        <v>7.6340745279452789E-3</v>
      </c>
    </row>
    <row r="673" spans="1:26" ht="12.95" customHeight="1">
      <c r="A673" s="41" t="s">
        <v>69</v>
      </c>
      <c r="B673" s="41" t="s">
        <v>653</v>
      </c>
      <c r="C673" s="41" t="s">
        <v>76</v>
      </c>
      <c r="D673" s="41" t="s">
        <v>877</v>
      </c>
      <c r="E673" s="41" t="s">
        <v>808</v>
      </c>
      <c r="G673" s="41" t="s">
        <v>653</v>
      </c>
      <c r="J673" s="41" t="s">
        <v>809</v>
      </c>
      <c r="K673" s="41" t="s">
        <v>263</v>
      </c>
      <c r="L673" s="41" t="s">
        <v>810</v>
      </c>
      <c r="N673" s="41" t="s">
        <v>811</v>
      </c>
      <c r="O673" s="42">
        <v>0</v>
      </c>
      <c r="P673" s="43">
        <v>10</v>
      </c>
      <c r="Q673" s="43">
        <v>0</v>
      </c>
      <c r="R673" s="43">
        <v>10</v>
      </c>
      <c r="S673" s="44">
        <v>5.9990000000000002E-2</v>
      </c>
      <c r="T673" s="44">
        <v>0</v>
      </c>
      <c r="U673" s="44">
        <v>5.9990000000000002E-2</v>
      </c>
      <c r="V673" s="44">
        <v>5.3990999999999997E-2</v>
      </c>
      <c r="W673" s="44">
        <v>-6.47892E-3</v>
      </c>
      <c r="X673" s="45">
        <v>4.7512079999999998E-2</v>
      </c>
      <c r="Y673" s="30">
        <f t="shared" si="20"/>
        <v>7.1268832688326884E-3</v>
      </c>
      <c r="Z673" s="30">
        <f t="shared" si="21"/>
        <v>4.0385196731167312E-2</v>
      </c>
    </row>
    <row r="674" spans="1:26" ht="12.95" customHeight="1">
      <c r="A674" s="41" t="s">
        <v>69</v>
      </c>
      <c r="B674" s="41" t="s">
        <v>653</v>
      </c>
      <c r="C674" s="41" t="s">
        <v>76</v>
      </c>
      <c r="D674" s="41" t="s">
        <v>877</v>
      </c>
      <c r="E674" s="41" t="s">
        <v>808</v>
      </c>
      <c r="G674" s="41" t="s">
        <v>653</v>
      </c>
      <c r="J674" s="41" t="s">
        <v>809</v>
      </c>
      <c r="K674" s="41" t="s">
        <v>121</v>
      </c>
      <c r="L674" s="41" t="s">
        <v>810</v>
      </c>
      <c r="N674" s="41" t="s">
        <v>811</v>
      </c>
      <c r="O674" s="42">
        <v>0</v>
      </c>
      <c r="P674" s="43">
        <v>5</v>
      </c>
      <c r="Q674" s="43">
        <v>0</v>
      </c>
      <c r="R674" s="43">
        <v>5</v>
      </c>
      <c r="S674" s="44">
        <v>2.9400000000000003E-3</v>
      </c>
      <c r="T674" s="44">
        <v>0</v>
      </c>
      <c r="U674" s="44">
        <v>2.9400000000000003E-3</v>
      </c>
      <c r="V674" s="44">
        <v>2.6459999999999999E-3</v>
      </c>
      <c r="W674" s="44">
        <v>-3.1752000000000001E-4</v>
      </c>
      <c r="X674" s="45">
        <v>2.32848E-3</v>
      </c>
      <c r="Y674" s="30">
        <f t="shared" si="20"/>
        <v>3.4927549275492754E-4</v>
      </c>
      <c r="Z674" s="30">
        <f t="shared" si="21"/>
        <v>1.9792045072450724E-3</v>
      </c>
    </row>
    <row r="675" spans="1:26" ht="12.95" customHeight="1">
      <c r="A675" s="41" t="s">
        <v>69</v>
      </c>
      <c r="B675" s="41" t="s">
        <v>653</v>
      </c>
      <c r="C675" s="41" t="s">
        <v>76</v>
      </c>
      <c r="D675" s="41" t="s">
        <v>877</v>
      </c>
      <c r="E675" s="41" t="s">
        <v>808</v>
      </c>
      <c r="G675" s="41" t="s">
        <v>653</v>
      </c>
      <c r="J675" s="41" t="s">
        <v>809</v>
      </c>
      <c r="K675" s="41" t="s">
        <v>830</v>
      </c>
      <c r="L675" s="41" t="s">
        <v>810</v>
      </c>
      <c r="N675" s="41" t="s">
        <v>811</v>
      </c>
      <c r="O675" s="42">
        <v>0</v>
      </c>
      <c r="P675" s="43">
        <v>2</v>
      </c>
      <c r="Q675" s="43">
        <v>0</v>
      </c>
      <c r="R675" s="43">
        <v>2</v>
      </c>
      <c r="S675" s="44">
        <v>7.0000000000000007E-5</v>
      </c>
      <c r="T675" s="44">
        <v>0</v>
      </c>
      <c r="U675" s="44">
        <v>7.0000000000000007E-5</v>
      </c>
      <c r="V675" s="44">
        <v>6.3E-5</v>
      </c>
      <c r="W675" s="44">
        <v>-7.5600000000000005E-6</v>
      </c>
      <c r="X675" s="45">
        <v>5.5440000000000005E-5</v>
      </c>
      <c r="Y675" s="30">
        <f t="shared" si="20"/>
        <v>8.3160831608316091E-6</v>
      </c>
      <c r="Z675" s="30">
        <f t="shared" si="21"/>
        <v>4.7123916839168397E-5</v>
      </c>
    </row>
    <row r="676" spans="1:26" ht="12.95" customHeight="1">
      <c r="A676" s="41" t="s">
        <v>69</v>
      </c>
      <c r="B676" s="41" t="s">
        <v>653</v>
      </c>
      <c r="C676" s="41" t="s">
        <v>76</v>
      </c>
      <c r="D676" s="41" t="s">
        <v>877</v>
      </c>
      <c r="E676" s="41" t="s">
        <v>808</v>
      </c>
      <c r="G676" s="41" t="s">
        <v>653</v>
      </c>
      <c r="J676" s="41" t="s">
        <v>809</v>
      </c>
      <c r="K676" s="41" t="s">
        <v>70</v>
      </c>
      <c r="L676" s="41" t="s">
        <v>810</v>
      </c>
      <c r="N676" s="41" t="s">
        <v>811</v>
      </c>
      <c r="O676" s="42">
        <v>0</v>
      </c>
      <c r="P676" s="43">
        <v>4</v>
      </c>
      <c r="Q676" s="43">
        <v>0</v>
      </c>
      <c r="R676" s="43">
        <v>4</v>
      </c>
      <c r="S676" s="44">
        <v>1.617E-2</v>
      </c>
      <c r="T676" s="44">
        <v>0</v>
      </c>
      <c r="U676" s="44">
        <v>1.617E-2</v>
      </c>
      <c r="V676" s="44">
        <v>1.4553E-2</v>
      </c>
      <c r="W676" s="44">
        <v>-1.74636E-3</v>
      </c>
      <c r="X676" s="45">
        <v>1.2806640000000001E-2</v>
      </c>
      <c r="Y676" s="30">
        <f t="shared" si="20"/>
        <v>1.9210152101521018E-3</v>
      </c>
      <c r="Z676" s="30">
        <f t="shared" si="21"/>
        <v>1.0885624789847899E-2</v>
      </c>
    </row>
    <row r="677" spans="1:26" ht="12.95" customHeight="1">
      <c r="A677" s="41" t="s">
        <v>69</v>
      </c>
      <c r="B677" s="41" t="s">
        <v>653</v>
      </c>
      <c r="C677" s="41" t="s">
        <v>76</v>
      </c>
      <c r="D677" s="41" t="s">
        <v>877</v>
      </c>
      <c r="E677" s="41" t="s">
        <v>808</v>
      </c>
      <c r="G677" s="41" t="s">
        <v>653</v>
      </c>
      <c r="J677" s="41" t="s">
        <v>809</v>
      </c>
      <c r="K677" s="41" t="s">
        <v>621</v>
      </c>
      <c r="L677" s="41" t="s">
        <v>810</v>
      </c>
      <c r="N677" s="41" t="s">
        <v>811</v>
      </c>
      <c r="O677" s="42">
        <v>0</v>
      </c>
      <c r="P677" s="43">
        <v>5</v>
      </c>
      <c r="Q677" s="43">
        <v>0</v>
      </c>
      <c r="R677" s="43">
        <v>5</v>
      </c>
      <c r="S677" s="44">
        <v>4.3400000000000001E-3</v>
      </c>
      <c r="T677" s="44">
        <v>0</v>
      </c>
      <c r="U677" s="44">
        <v>4.3400000000000001E-3</v>
      </c>
      <c r="V677" s="44">
        <v>3.9059999999999997E-3</v>
      </c>
      <c r="W677" s="44">
        <v>-4.6872E-4</v>
      </c>
      <c r="X677" s="45">
        <v>3.43728E-3</v>
      </c>
      <c r="Y677" s="30">
        <f t="shared" si="20"/>
        <v>5.1559715597155969E-4</v>
      </c>
      <c r="Z677" s="30">
        <f t="shared" si="21"/>
        <v>2.9216828440284401E-3</v>
      </c>
    </row>
    <row r="678" spans="1:26" ht="12.95" customHeight="1">
      <c r="A678" s="41" t="s">
        <v>69</v>
      </c>
      <c r="B678" s="41" t="s">
        <v>653</v>
      </c>
      <c r="C678" s="41" t="s">
        <v>76</v>
      </c>
      <c r="D678" s="41" t="s">
        <v>877</v>
      </c>
      <c r="E678" s="41" t="s">
        <v>808</v>
      </c>
      <c r="G678" s="41" t="s">
        <v>653</v>
      </c>
      <c r="J678" s="41" t="s">
        <v>809</v>
      </c>
      <c r="K678" s="41" t="s">
        <v>70</v>
      </c>
      <c r="L678" s="41" t="s">
        <v>810</v>
      </c>
      <c r="N678" s="41" t="s">
        <v>811</v>
      </c>
      <c r="O678" s="42">
        <v>0</v>
      </c>
      <c r="P678" s="43">
        <v>51</v>
      </c>
      <c r="Q678" s="43">
        <v>0</v>
      </c>
      <c r="R678" s="43">
        <v>51</v>
      </c>
      <c r="S678" s="44">
        <v>0.245616</v>
      </c>
      <c r="T678" s="44">
        <v>0</v>
      </c>
      <c r="U678" s="44">
        <v>0.245616</v>
      </c>
      <c r="V678" s="44">
        <v>0.2210669307</v>
      </c>
      <c r="W678" s="44">
        <v>-2.6528031684E-2</v>
      </c>
      <c r="X678" s="45">
        <v>0.19453889901599999</v>
      </c>
      <c r="Y678" s="30">
        <f t="shared" si="20"/>
        <v>2.9181126663666637E-2</v>
      </c>
      <c r="Z678" s="30">
        <f t="shared" si="21"/>
        <v>0.16535777235233334</v>
      </c>
    </row>
    <row r="679" spans="1:26" ht="12.95" customHeight="1">
      <c r="A679" s="41" t="s">
        <v>69</v>
      </c>
      <c r="B679" s="41" t="s">
        <v>653</v>
      </c>
      <c r="C679" s="41" t="s">
        <v>76</v>
      </c>
      <c r="D679" s="41" t="s">
        <v>877</v>
      </c>
      <c r="E679" s="41" t="s">
        <v>808</v>
      </c>
      <c r="G679" s="41" t="s">
        <v>653</v>
      </c>
      <c r="J679" s="41" t="s">
        <v>809</v>
      </c>
      <c r="K679" s="41" t="s">
        <v>819</v>
      </c>
      <c r="L679" s="41" t="s">
        <v>810</v>
      </c>
      <c r="N679" s="41" t="s">
        <v>811</v>
      </c>
      <c r="O679" s="42">
        <v>0</v>
      </c>
      <c r="P679" s="43">
        <v>1</v>
      </c>
      <c r="Q679" s="43">
        <v>0</v>
      </c>
      <c r="R679" s="43">
        <v>1</v>
      </c>
      <c r="S679" s="44">
        <v>9.1000000000000011E-4</v>
      </c>
      <c r="T679" s="44">
        <v>0</v>
      </c>
      <c r="U679" s="44">
        <v>9.1000000000000011E-4</v>
      </c>
      <c r="V679" s="44">
        <v>8.1899999999999996E-4</v>
      </c>
      <c r="W679" s="44">
        <v>-9.8280000000000001E-5</v>
      </c>
      <c r="X679" s="45">
        <v>7.2072E-4</v>
      </c>
      <c r="Y679" s="30">
        <f t="shared" si="20"/>
        <v>1.0810908109081091E-4</v>
      </c>
      <c r="Z679" s="30">
        <f t="shared" si="21"/>
        <v>6.1261091890918906E-4</v>
      </c>
    </row>
    <row r="680" spans="1:26" ht="12.95" customHeight="1">
      <c r="A680" s="41" t="s">
        <v>69</v>
      </c>
      <c r="B680" s="41" t="s">
        <v>653</v>
      </c>
      <c r="C680" s="41" t="s">
        <v>76</v>
      </c>
      <c r="D680" s="41" t="s">
        <v>877</v>
      </c>
      <c r="E680" s="41" t="s">
        <v>808</v>
      </c>
      <c r="G680" s="41" t="s">
        <v>653</v>
      </c>
      <c r="J680" s="41" t="s">
        <v>809</v>
      </c>
      <c r="K680" s="41" t="s">
        <v>150</v>
      </c>
      <c r="L680" s="41" t="s">
        <v>810</v>
      </c>
      <c r="N680" s="41" t="s">
        <v>811</v>
      </c>
      <c r="O680" s="42">
        <v>0</v>
      </c>
      <c r="P680" s="43">
        <v>4</v>
      </c>
      <c r="Q680" s="43">
        <v>0</v>
      </c>
      <c r="R680" s="43">
        <v>4</v>
      </c>
      <c r="S680" s="44">
        <v>7.7000000000000007E-4</v>
      </c>
      <c r="T680" s="44">
        <v>0</v>
      </c>
      <c r="U680" s="44">
        <v>7.7000000000000007E-4</v>
      </c>
      <c r="V680" s="44">
        <v>6.9299999999999993E-4</v>
      </c>
      <c r="W680" s="44">
        <v>-8.3159999999999997E-5</v>
      </c>
      <c r="X680" s="45">
        <v>6.0984000000000006E-4</v>
      </c>
      <c r="Y680" s="30">
        <f t="shared" si="20"/>
        <v>9.1476914769147709E-5</v>
      </c>
      <c r="Z680" s="30">
        <f t="shared" si="21"/>
        <v>5.1836308523085231E-4</v>
      </c>
    </row>
    <row r="681" spans="1:26" ht="12.95" customHeight="1">
      <c r="A681" s="41" t="s">
        <v>69</v>
      </c>
      <c r="B681" s="41" t="s">
        <v>653</v>
      </c>
      <c r="C681" s="41" t="s">
        <v>76</v>
      </c>
      <c r="D681" s="41" t="s">
        <v>877</v>
      </c>
      <c r="E681" s="41" t="s">
        <v>808</v>
      </c>
      <c r="G681" s="41" t="s">
        <v>653</v>
      </c>
      <c r="J681" s="41" t="s">
        <v>809</v>
      </c>
      <c r="K681" s="41" t="s">
        <v>138</v>
      </c>
      <c r="L681" s="41" t="s">
        <v>810</v>
      </c>
      <c r="N681" s="41" t="s">
        <v>811</v>
      </c>
      <c r="O681" s="42">
        <v>0</v>
      </c>
      <c r="P681" s="43">
        <v>1</v>
      </c>
      <c r="Q681" s="43">
        <v>0</v>
      </c>
      <c r="R681" s="43">
        <v>1</v>
      </c>
      <c r="S681" s="44">
        <v>5.6000000000000006E-4</v>
      </c>
      <c r="T681" s="44">
        <v>0</v>
      </c>
      <c r="U681" s="44">
        <v>5.6000000000000006E-4</v>
      </c>
      <c r="V681" s="44">
        <v>5.04E-4</v>
      </c>
      <c r="W681" s="44">
        <v>-6.0480000000000004E-5</v>
      </c>
      <c r="X681" s="45">
        <v>4.4352000000000004E-4</v>
      </c>
      <c r="Y681" s="30">
        <f t="shared" si="20"/>
        <v>6.6528665286652873E-5</v>
      </c>
      <c r="Z681" s="30">
        <f t="shared" si="21"/>
        <v>3.7699133471334718E-4</v>
      </c>
    </row>
    <row r="682" spans="1:26" ht="12.95" customHeight="1">
      <c r="A682" s="41" t="s">
        <v>69</v>
      </c>
      <c r="B682" s="41" t="s">
        <v>657</v>
      </c>
      <c r="C682" s="41" t="s">
        <v>76</v>
      </c>
      <c r="D682" s="41" t="s">
        <v>894</v>
      </c>
      <c r="E682" s="41" t="s">
        <v>808</v>
      </c>
      <c r="G682" s="41" t="s">
        <v>657</v>
      </c>
      <c r="J682" s="41" t="s">
        <v>826</v>
      </c>
      <c r="K682" s="41" t="s">
        <v>121</v>
      </c>
      <c r="L682" s="41" t="s">
        <v>810</v>
      </c>
      <c r="M682" s="41" t="s">
        <v>829</v>
      </c>
      <c r="N682" s="41" t="s">
        <v>811</v>
      </c>
      <c r="O682" s="42">
        <v>0</v>
      </c>
      <c r="P682" s="43">
        <v>1</v>
      </c>
      <c r="Q682" s="43">
        <v>0</v>
      </c>
      <c r="R682" s="43">
        <v>1</v>
      </c>
      <c r="S682" s="44">
        <v>3.2200000000000002E-3</v>
      </c>
      <c r="T682" s="44">
        <v>0</v>
      </c>
      <c r="U682" s="44">
        <v>3.2200000000000002E-3</v>
      </c>
      <c r="V682" s="44">
        <v>2.898E-3</v>
      </c>
      <c r="W682" s="44">
        <v>-3.4776000000000002E-4</v>
      </c>
      <c r="X682" s="45">
        <v>2.5502400000000001E-3</v>
      </c>
      <c r="Y682" s="30">
        <f t="shared" si="20"/>
        <v>3.8253982539825402E-4</v>
      </c>
      <c r="Z682" s="30">
        <f t="shared" si="21"/>
        <v>2.1677001746017461E-3</v>
      </c>
    </row>
    <row r="683" spans="1:26" ht="12.95" customHeight="1">
      <c r="A683" s="41" t="s">
        <v>69</v>
      </c>
      <c r="B683" s="41" t="s">
        <v>659</v>
      </c>
      <c r="C683" s="41" t="s">
        <v>76</v>
      </c>
      <c r="D683" s="41" t="s">
        <v>888</v>
      </c>
      <c r="E683" s="41" t="s">
        <v>808</v>
      </c>
      <c r="G683" s="41" t="s">
        <v>659</v>
      </c>
      <c r="J683" s="41" t="s">
        <v>826</v>
      </c>
      <c r="K683" s="41" t="s">
        <v>121</v>
      </c>
      <c r="L683" s="41" t="s">
        <v>810</v>
      </c>
      <c r="M683" s="41" t="s">
        <v>893</v>
      </c>
      <c r="N683" s="41" t="s">
        <v>811</v>
      </c>
      <c r="O683" s="42">
        <v>0</v>
      </c>
      <c r="P683" s="43">
        <v>2</v>
      </c>
      <c r="Q683" s="43">
        <v>0</v>
      </c>
      <c r="R683" s="43">
        <v>2</v>
      </c>
      <c r="S683" s="44">
        <v>6.9999999999999999E-4</v>
      </c>
      <c r="T683" s="44">
        <v>0</v>
      </c>
      <c r="U683" s="44">
        <v>6.9999999999999999E-4</v>
      </c>
      <c r="V683" s="44">
        <v>6.3000000000000003E-4</v>
      </c>
      <c r="W683" s="44">
        <v>-7.5599999999999994E-5</v>
      </c>
      <c r="X683" s="45">
        <v>5.5439999999999992E-4</v>
      </c>
      <c r="Y683" s="30">
        <f t="shared" si="20"/>
        <v>8.3160831608316074E-5</v>
      </c>
      <c r="Z683" s="30">
        <f t="shared" si="21"/>
        <v>4.7123916839168388E-4</v>
      </c>
    </row>
    <row r="684" spans="1:26" ht="12.95" customHeight="1">
      <c r="A684" s="41" t="s">
        <v>69</v>
      </c>
      <c r="B684" s="41" t="s">
        <v>669</v>
      </c>
      <c r="C684" s="41" t="s">
        <v>76</v>
      </c>
      <c r="D684" s="41" t="s">
        <v>892</v>
      </c>
      <c r="E684" s="41" t="s">
        <v>808</v>
      </c>
      <c r="G684" s="41" t="s">
        <v>669</v>
      </c>
      <c r="J684" s="41" t="s">
        <v>826</v>
      </c>
      <c r="K684" s="41" t="s">
        <v>121</v>
      </c>
      <c r="L684" s="41" t="s">
        <v>810</v>
      </c>
      <c r="M684" s="41" t="s">
        <v>893</v>
      </c>
      <c r="N684" s="41" t="s">
        <v>811</v>
      </c>
      <c r="O684" s="42">
        <v>0</v>
      </c>
      <c r="P684" s="43">
        <v>1</v>
      </c>
      <c r="Q684" s="43">
        <v>0</v>
      </c>
      <c r="R684" s="43">
        <v>1</v>
      </c>
      <c r="S684" s="44">
        <v>3.5000000000000005E-4</v>
      </c>
      <c r="T684" s="44">
        <v>0</v>
      </c>
      <c r="U684" s="44">
        <v>3.5000000000000005E-4</v>
      </c>
      <c r="V684" s="44">
        <v>3.1499999999999996E-4</v>
      </c>
      <c r="W684" s="44">
        <v>-3.7799999999999997E-5</v>
      </c>
      <c r="X684" s="45">
        <v>2.7719999999999996E-4</v>
      </c>
      <c r="Y684" s="30">
        <f t="shared" si="20"/>
        <v>4.1580415804158037E-5</v>
      </c>
      <c r="Z684" s="30">
        <f t="shared" si="21"/>
        <v>2.3561958419584194E-4</v>
      </c>
    </row>
    <row r="685" spans="1:26" ht="12.95" customHeight="1">
      <c r="A685" s="41" t="s">
        <v>69</v>
      </c>
      <c r="B685" s="41" t="s">
        <v>657</v>
      </c>
      <c r="C685" s="41" t="s">
        <v>76</v>
      </c>
      <c r="D685" s="41" t="s">
        <v>894</v>
      </c>
      <c r="E685" s="41" t="s">
        <v>808</v>
      </c>
      <c r="G685" s="41" t="s">
        <v>657</v>
      </c>
      <c r="J685" s="41" t="s">
        <v>809</v>
      </c>
      <c r="K685" s="41" t="s">
        <v>134</v>
      </c>
      <c r="L685" s="41" t="s">
        <v>810</v>
      </c>
      <c r="N685" s="41" t="s">
        <v>811</v>
      </c>
      <c r="O685" s="42">
        <v>0</v>
      </c>
      <c r="P685" s="43">
        <v>6</v>
      </c>
      <c r="Q685" s="43">
        <v>0</v>
      </c>
      <c r="R685" s="43">
        <v>6</v>
      </c>
      <c r="S685" s="44">
        <v>7.0139999999999992E-4</v>
      </c>
      <c r="T685" s="44">
        <v>0</v>
      </c>
      <c r="U685" s="44">
        <v>7.0139999999999992E-4</v>
      </c>
      <c r="V685" s="44">
        <v>6.3000125999999998E-4</v>
      </c>
      <c r="W685" s="44">
        <v>-7.5600151199999997E-5</v>
      </c>
      <c r="X685" s="45">
        <v>5.5440110879999998E-4</v>
      </c>
      <c r="Y685" s="30">
        <f t="shared" si="20"/>
        <v>8.3160997929979303E-5</v>
      </c>
      <c r="Z685" s="30">
        <f t="shared" si="21"/>
        <v>4.7124011087002068E-4</v>
      </c>
    </row>
    <row r="686" spans="1:26" ht="12.95" customHeight="1">
      <c r="A686" s="41" t="s">
        <v>69</v>
      </c>
      <c r="B686" s="41" t="s">
        <v>657</v>
      </c>
      <c r="C686" s="41" t="s">
        <v>76</v>
      </c>
      <c r="D686" s="41" t="s">
        <v>894</v>
      </c>
      <c r="E686" s="41" t="s">
        <v>808</v>
      </c>
      <c r="G686" s="41" t="s">
        <v>657</v>
      </c>
      <c r="J686" s="41" t="s">
        <v>809</v>
      </c>
      <c r="K686" s="41" t="s">
        <v>64</v>
      </c>
      <c r="L686" s="41" t="s">
        <v>810</v>
      </c>
      <c r="N686" s="41" t="s">
        <v>811</v>
      </c>
      <c r="O686" s="42">
        <v>0</v>
      </c>
      <c r="P686" s="43">
        <v>2</v>
      </c>
      <c r="Q686" s="43">
        <v>0</v>
      </c>
      <c r="R686" s="43">
        <v>2</v>
      </c>
      <c r="S686" s="44">
        <v>1.4700000000000001E-2</v>
      </c>
      <c r="T686" s="44">
        <v>0</v>
      </c>
      <c r="U686" s="44">
        <v>1.4700000000000001E-2</v>
      </c>
      <c r="V686" s="44">
        <v>1.323E-2</v>
      </c>
      <c r="W686" s="44">
        <v>-1.5876E-3</v>
      </c>
      <c r="X686" s="45">
        <v>1.1642399999999999E-2</v>
      </c>
      <c r="Y686" s="30">
        <f t="shared" si="20"/>
        <v>1.7463774637746375E-3</v>
      </c>
      <c r="Z686" s="30">
        <f t="shared" si="21"/>
        <v>9.8960225362253618E-3</v>
      </c>
    </row>
    <row r="687" spans="1:26" ht="12.95" customHeight="1">
      <c r="A687" s="41" t="s">
        <v>69</v>
      </c>
      <c r="B687" s="41" t="s">
        <v>657</v>
      </c>
      <c r="C687" s="41" t="s">
        <v>76</v>
      </c>
      <c r="D687" s="41" t="s">
        <v>894</v>
      </c>
      <c r="E687" s="41" t="s">
        <v>808</v>
      </c>
      <c r="G687" s="41" t="s">
        <v>657</v>
      </c>
      <c r="J687" s="41" t="s">
        <v>809</v>
      </c>
      <c r="K687" s="41" t="s">
        <v>336</v>
      </c>
      <c r="L687" s="41" t="s">
        <v>810</v>
      </c>
      <c r="N687" s="41" t="s">
        <v>811</v>
      </c>
      <c r="O687" s="42">
        <v>0</v>
      </c>
      <c r="P687" s="43">
        <v>1</v>
      </c>
      <c r="Q687" s="43">
        <v>0</v>
      </c>
      <c r="R687" s="43">
        <v>1</v>
      </c>
      <c r="S687" s="44">
        <v>7.0000000000000007E-5</v>
      </c>
      <c r="T687" s="44">
        <v>0</v>
      </c>
      <c r="U687" s="44">
        <v>7.0000000000000007E-5</v>
      </c>
      <c r="V687" s="44">
        <v>6.3E-5</v>
      </c>
      <c r="W687" s="44">
        <v>-7.5600000000000005E-6</v>
      </c>
      <c r="X687" s="45">
        <v>5.5440000000000005E-5</v>
      </c>
      <c r="Y687" s="30">
        <f t="shared" si="20"/>
        <v>8.3160831608316091E-6</v>
      </c>
      <c r="Z687" s="30">
        <f t="shared" si="21"/>
        <v>4.7123916839168397E-5</v>
      </c>
    </row>
    <row r="688" spans="1:26" ht="12.95" customHeight="1">
      <c r="A688" s="41" t="s">
        <v>69</v>
      </c>
      <c r="B688" s="41" t="s">
        <v>657</v>
      </c>
      <c r="C688" s="41" t="s">
        <v>76</v>
      </c>
      <c r="D688" s="41" t="s">
        <v>894</v>
      </c>
      <c r="E688" s="41" t="s">
        <v>808</v>
      </c>
      <c r="G688" s="41" t="s">
        <v>657</v>
      </c>
      <c r="J688" s="41" t="s">
        <v>809</v>
      </c>
      <c r="K688" s="41" t="s">
        <v>70</v>
      </c>
      <c r="L688" s="41" t="s">
        <v>810</v>
      </c>
      <c r="N688" s="41" t="s">
        <v>811</v>
      </c>
      <c r="O688" s="42">
        <v>0</v>
      </c>
      <c r="P688" s="43">
        <v>11</v>
      </c>
      <c r="Q688" s="43">
        <v>0</v>
      </c>
      <c r="R688" s="43">
        <v>11</v>
      </c>
      <c r="S688" s="44">
        <v>4.4452100000000001E-2</v>
      </c>
      <c r="T688" s="44">
        <v>0</v>
      </c>
      <c r="U688" s="44">
        <v>4.4452100000000001E-2</v>
      </c>
      <c r="V688" s="44">
        <v>4.0005018900000001E-2</v>
      </c>
      <c r="W688" s="44">
        <v>-4.800602268E-3</v>
      </c>
      <c r="X688" s="45">
        <v>3.5204416631999996E-2</v>
      </c>
      <c r="Y688" s="30">
        <f t="shared" si="20"/>
        <v>5.2807153019530191E-3</v>
      </c>
      <c r="Z688" s="30">
        <f t="shared" si="21"/>
        <v>2.9923701330046976E-2</v>
      </c>
    </row>
    <row r="689" spans="1:26" ht="12.95" customHeight="1">
      <c r="A689" s="41" t="s">
        <v>69</v>
      </c>
      <c r="B689" s="41" t="s">
        <v>657</v>
      </c>
      <c r="C689" s="41" t="s">
        <v>76</v>
      </c>
      <c r="D689" s="41" t="s">
        <v>894</v>
      </c>
      <c r="E689" s="41" t="s">
        <v>808</v>
      </c>
      <c r="G689" s="41" t="s">
        <v>657</v>
      </c>
      <c r="J689" s="41" t="s">
        <v>809</v>
      </c>
      <c r="K689" s="41" t="s">
        <v>897</v>
      </c>
      <c r="L689" s="41" t="s">
        <v>810</v>
      </c>
      <c r="N689" s="41" t="s">
        <v>811</v>
      </c>
      <c r="O689" s="42">
        <v>0</v>
      </c>
      <c r="P689" s="43">
        <v>1</v>
      </c>
      <c r="Q689" s="43">
        <v>0</v>
      </c>
      <c r="R689" s="43">
        <v>1</v>
      </c>
      <c r="S689" s="44">
        <v>6.8600000000000006E-3</v>
      </c>
      <c r="T689" s="44">
        <v>0</v>
      </c>
      <c r="U689" s="44">
        <v>6.8600000000000006E-3</v>
      </c>
      <c r="V689" s="44">
        <v>6.1739999999999998E-3</v>
      </c>
      <c r="W689" s="44">
        <v>-7.4087999999999997E-4</v>
      </c>
      <c r="X689" s="45">
        <v>5.4331200000000005E-3</v>
      </c>
      <c r="Y689" s="30">
        <f t="shared" si="20"/>
        <v>8.1497614976149772E-4</v>
      </c>
      <c r="Z689" s="30">
        <f t="shared" si="21"/>
        <v>4.6181438502385028E-3</v>
      </c>
    </row>
    <row r="690" spans="1:26" ht="12.95" customHeight="1">
      <c r="A690" s="41" t="s">
        <v>69</v>
      </c>
      <c r="B690" s="41" t="s">
        <v>657</v>
      </c>
      <c r="C690" s="41" t="s">
        <v>76</v>
      </c>
      <c r="D690" s="41" t="s">
        <v>894</v>
      </c>
      <c r="E690" s="41" t="s">
        <v>808</v>
      </c>
      <c r="G690" s="41" t="s">
        <v>657</v>
      </c>
      <c r="J690" s="41" t="s">
        <v>809</v>
      </c>
      <c r="K690" s="41" t="s">
        <v>819</v>
      </c>
      <c r="L690" s="41" t="s">
        <v>810</v>
      </c>
      <c r="N690" s="41" t="s">
        <v>811</v>
      </c>
      <c r="O690" s="42">
        <v>0</v>
      </c>
      <c r="P690" s="43">
        <v>39</v>
      </c>
      <c r="Q690" s="43">
        <v>0</v>
      </c>
      <c r="R690" s="43">
        <v>39</v>
      </c>
      <c r="S690" s="44">
        <v>3.7673999999999997E-3</v>
      </c>
      <c r="T690" s="44">
        <v>0</v>
      </c>
      <c r="U690" s="44">
        <v>3.7673999999999997E-3</v>
      </c>
      <c r="V690" s="44">
        <v>3.4020113399999999E-3</v>
      </c>
      <c r="W690" s="44">
        <v>-4.0824136080000001E-4</v>
      </c>
      <c r="X690" s="45">
        <v>2.9937699792E-3</v>
      </c>
      <c r="Y690" s="30">
        <f t="shared" si="20"/>
        <v>4.4906998757987581E-4</v>
      </c>
      <c r="Z690" s="30">
        <f t="shared" si="21"/>
        <v>2.5446999916201242E-3</v>
      </c>
    </row>
    <row r="691" spans="1:26" ht="12.95" customHeight="1">
      <c r="A691" s="41" t="s">
        <v>69</v>
      </c>
      <c r="B691" s="41" t="s">
        <v>657</v>
      </c>
      <c r="C691" s="41" t="s">
        <v>76</v>
      </c>
      <c r="D691" s="41" t="s">
        <v>894</v>
      </c>
      <c r="E691" s="41" t="s">
        <v>808</v>
      </c>
      <c r="G691" s="41" t="s">
        <v>657</v>
      </c>
      <c r="J691" s="41" t="s">
        <v>809</v>
      </c>
      <c r="K691" s="41" t="s">
        <v>121</v>
      </c>
      <c r="L691" s="41" t="s">
        <v>810</v>
      </c>
      <c r="N691" s="41" t="s">
        <v>811</v>
      </c>
      <c r="O691" s="42">
        <v>0</v>
      </c>
      <c r="P691" s="43">
        <v>3</v>
      </c>
      <c r="Q691" s="43">
        <v>0</v>
      </c>
      <c r="R691" s="43">
        <v>3</v>
      </c>
      <c r="S691" s="44">
        <v>1.7492999999999999E-3</v>
      </c>
      <c r="T691" s="44">
        <v>0</v>
      </c>
      <c r="U691" s="44">
        <v>1.7492999999999999E-3</v>
      </c>
      <c r="V691" s="44">
        <v>1.5749993699999999E-3</v>
      </c>
      <c r="W691" s="44">
        <v>-1.8899992440000001E-4</v>
      </c>
      <c r="X691" s="45">
        <v>1.3859994456E-3</v>
      </c>
      <c r="Y691" s="30">
        <f t="shared" si="20"/>
        <v>2.079019958599586E-4</v>
      </c>
      <c r="Z691" s="30">
        <f t="shared" si="21"/>
        <v>1.1780974497400413E-3</v>
      </c>
    </row>
    <row r="692" spans="1:26" ht="12.95" customHeight="1">
      <c r="A692" s="41" t="s">
        <v>69</v>
      </c>
      <c r="B692" s="41" t="s">
        <v>657</v>
      </c>
      <c r="C692" s="41" t="s">
        <v>76</v>
      </c>
      <c r="D692" s="41" t="s">
        <v>894</v>
      </c>
      <c r="E692" s="41" t="s">
        <v>808</v>
      </c>
      <c r="G692" s="41" t="s">
        <v>657</v>
      </c>
      <c r="J692" s="41" t="s">
        <v>809</v>
      </c>
      <c r="K692" s="41" t="s">
        <v>74</v>
      </c>
      <c r="L692" s="41" t="s">
        <v>810</v>
      </c>
      <c r="N692" s="41" t="s">
        <v>811</v>
      </c>
      <c r="O692" s="42">
        <v>0</v>
      </c>
      <c r="P692" s="43">
        <v>3</v>
      </c>
      <c r="Q692" s="43">
        <v>0</v>
      </c>
      <c r="R692" s="43">
        <v>3</v>
      </c>
      <c r="S692" s="44">
        <v>1.44207E-2</v>
      </c>
      <c r="T692" s="44">
        <v>0</v>
      </c>
      <c r="U692" s="44">
        <v>1.44207E-2</v>
      </c>
      <c r="V692" s="44">
        <v>1.2978006300000001E-2</v>
      </c>
      <c r="W692" s="44">
        <v>-1.5573607560000001E-3</v>
      </c>
      <c r="X692" s="45">
        <v>1.1420645544E-2</v>
      </c>
      <c r="Y692" s="30">
        <f t="shared" si="20"/>
        <v>1.7131139627396274E-3</v>
      </c>
      <c r="Z692" s="30">
        <f t="shared" si="21"/>
        <v>9.7075315812603716E-3</v>
      </c>
    </row>
    <row r="693" spans="1:26" ht="12.95" customHeight="1">
      <c r="A693" s="41" t="s">
        <v>69</v>
      </c>
      <c r="B693" s="41" t="s">
        <v>657</v>
      </c>
      <c r="C693" s="41" t="s">
        <v>76</v>
      </c>
      <c r="D693" s="41" t="s">
        <v>894</v>
      </c>
      <c r="E693" s="41" t="s">
        <v>808</v>
      </c>
      <c r="G693" s="41" t="s">
        <v>657</v>
      </c>
      <c r="J693" s="41" t="s">
        <v>809</v>
      </c>
      <c r="K693" s="41" t="s">
        <v>64</v>
      </c>
      <c r="L693" s="41" t="s">
        <v>810</v>
      </c>
      <c r="N693" s="41" t="s">
        <v>811</v>
      </c>
      <c r="O693" s="42">
        <v>0</v>
      </c>
      <c r="P693" s="43">
        <v>31</v>
      </c>
      <c r="Q693" s="43">
        <v>0</v>
      </c>
      <c r="R693" s="43">
        <v>31</v>
      </c>
      <c r="S693" s="44">
        <v>0.23596579999999998</v>
      </c>
      <c r="T693" s="44">
        <v>0</v>
      </c>
      <c r="U693" s="44">
        <v>0.23596579999999998</v>
      </c>
      <c r="V693" s="44">
        <v>0.21237312600000002</v>
      </c>
      <c r="W693" s="44">
        <v>-2.5484775119999997E-2</v>
      </c>
      <c r="X693" s="45">
        <v>0.18688835088</v>
      </c>
      <c r="Y693" s="30">
        <f t="shared" si="20"/>
        <v>2.8033532967329675E-2</v>
      </c>
      <c r="Z693" s="30">
        <f t="shared" si="21"/>
        <v>0.15885481791267031</v>
      </c>
    </row>
    <row r="694" spans="1:26" ht="12.95" customHeight="1">
      <c r="A694" s="41" t="s">
        <v>69</v>
      </c>
      <c r="B694" s="41" t="s">
        <v>657</v>
      </c>
      <c r="C694" s="41" t="s">
        <v>76</v>
      </c>
      <c r="D694" s="41" t="s">
        <v>894</v>
      </c>
      <c r="E694" s="41" t="s">
        <v>808</v>
      </c>
      <c r="G694" s="41" t="s">
        <v>657</v>
      </c>
      <c r="J694" s="41" t="s">
        <v>809</v>
      </c>
      <c r="K694" s="41" t="s">
        <v>70</v>
      </c>
      <c r="L694" s="41" t="s">
        <v>810</v>
      </c>
      <c r="N694" s="41" t="s">
        <v>811</v>
      </c>
      <c r="O694" s="42">
        <v>0</v>
      </c>
      <c r="P694" s="43">
        <v>1</v>
      </c>
      <c r="Q694" s="43">
        <v>0</v>
      </c>
      <c r="R694" s="43">
        <v>1</v>
      </c>
      <c r="S694" s="44">
        <v>3.9200000000000007E-3</v>
      </c>
      <c r="T694" s="44">
        <v>0</v>
      </c>
      <c r="U694" s="44">
        <v>3.9200000000000007E-3</v>
      </c>
      <c r="V694" s="44">
        <v>3.5279999999999999E-3</v>
      </c>
      <c r="W694" s="44">
        <v>-4.2336000000000001E-4</v>
      </c>
      <c r="X694" s="45">
        <v>3.1046400000000001E-3</v>
      </c>
      <c r="Y694" s="30">
        <f t="shared" si="20"/>
        <v>4.6570065700657007E-4</v>
      </c>
      <c r="Z694" s="30">
        <f t="shared" si="21"/>
        <v>2.63893934299343E-3</v>
      </c>
    </row>
    <row r="695" spans="1:26" ht="12.95" customHeight="1">
      <c r="A695" s="41" t="s">
        <v>69</v>
      </c>
      <c r="B695" s="41" t="s">
        <v>657</v>
      </c>
      <c r="C695" s="41" t="s">
        <v>76</v>
      </c>
      <c r="D695" s="41" t="s">
        <v>894</v>
      </c>
      <c r="E695" s="41" t="s">
        <v>808</v>
      </c>
      <c r="G695" s="41" t="s">
        <v>657</v>
      </c>
      <c r="J695" s="41" t="s">
        <v>809</v>
      </c>
      <c r="K695" s="41" t="s">
        <v>281</v>
      </c>
      <c r="L695" s="41" t="s">
        <v>810</v>
      </c>
      <c r="N695" s="41" t="s">
        <v>811</v>
      </c>
      <c r="O695" s="42">
        <v>0</v>
      </c>
      <c r="P695" s="43">
        <v>1</v>
      </c>
      <c r="Q695" s="43">
        <v>0</v>
      </c>
      <c r="R695" s="43">
        <v>1</v>
      </c>
      <c r="S695" s="44">
        <v>4.2000000000000002E-4</v>
      </c>
      <c r="T695" s="44">
        <v>0</v>
      </c>
      <c r="U695" s="44">
        <v>4.2000000000000002E-4</v>
      </c>
      <c r="V695" s="44">
        <v>3.7799999999999997E-4</v>
      </c>
      <c r="W695" s="44">
        <v>-4.5359999999999999E-5</v>
      </c>
      <c r="X695" s="45">
        <v>3.3263999999999999E-4</v>
      </c>
      <c r="Y695" s="30">
        <f t="shared" si="20"/>
        <v>4.9896498964989651E-5</v>
      </c>
      <c r="Z695" s="30">
        <f t="shared" si="21"/>
        <v>2.8274350103501031E-4</v>
      </c>
    </row>
    <row r="696" spans="1:26" ht="12.95" customHeight="1">
      <c r="A696" s="41" t="s">
        <v>69</v>
      </c>
      <c r="B696" s="41" t="s">
        <v>657</v>
      </c>
      <c r="C696" s="41" t="s">
        <v>76</v>
      </c>
      <c r="D696" s="41" t="s">
        <v>894</v>
      </c>
      <c r="E696" s="41" t="s">
        <v>808</v>
      </c>
      <c r="G696" s="41" t="s">
        <v>657</v>
      </c>
      <c r="J696" s="41" t="s">
        <v>809</v>
      </c>
      <c r="K696" s="41" t="s">
        <v>291</v>
      </c>
      <c r="L696" s="41" t="s">
        <v>810</v>
      </c>
      <c r="N696" s="41" t="s">
        <v>811</v>
      </c>
      <c r="O696" s="42">
        <v>0</v>
      </c>
      <c r="P696" s="43">
        <v>5</v>
      </c>
      <c r="Q696" s="43">
        <v>0</v>
      </c>
      <c r="R696" s="43">
        <v>5</v>
      </c>
      <c r="S696" s="44">
        <v>2.7510000000000003E-2</v>
      </c>
      <c r="T696" s="44">
        <v>0</v>
      </c>
      <c r="U696" s="44">
        <v>2.7510000000000003E-2</v>
      </c>
      <c r="V696" s="44">
        <v>2.4759E-2</v>
      </c>
      <c r="W696" s="44">
        <v>-2.9710800000000001E-3</v>
      </c>
      <c r="X696" s="45">
        <v>2.1787919999999999E-2</v>
      </c>
      <c r="Y696" s="30">
        <f t="shared" si="20"/>
        <v>3.2682206822068219E-3</v>
      </c>
      <c r="Z696" s="30">
        <f t="shared" si="21"/>
        <v>1.8519699317793178E-2</v>
      </c>
    </row>
    <row r="697" spans="1:26" ht="12.95" customHeight="1">
      <c r="A697" s="41" t="s">
        <v>69</v>
      </c>
      <c r="B697" s="41" t="s">
        <v>657</v>
      </c>
      <c r="C697" s="41" t="s">
        <v>76</v>
      </c>
      <c r="D697" s="41" t="s">
        <v>894</v>
      </c>
      <c r="E697" s="41" t="s">
        <v>808</v>
      </c>
      <c r="G697" s="41" t="s">
        <v>657</v>
      </c>
      <c r="J697" s="41" t="s">
        <v>809</v>
      </c>
      <c r="K697" s="41" t="s">
        <v>120</v>
      </c>
      <c r="L697" s="41" t="s">
        <v>810</v>
      </c>
      <c r="N697" s="41" t="s">
        <v>811</v>
      </c>
      <c r="O697" s="42">
        <v>0</v>
      </c>
      <c r="P697" s="43">
        <v>1</v>
      </c>
      <c r="Q697" s="43">
        <v>0</v>
      </c>
      <c r="R697" s="43">
        <v>1</v>
      </c>
      <c r="S697" s="44">
        <v>3.5000000000000005E-4</v>
      </c>
      <c r="T697" s="44">
        <v>0</v>
      </c>
      <c r="U697" s="44">
        <v>3.5000000000000005E-4</v>
      </c>
      <c r="V697" s="44">
        <v>3.1499999999999996E-4</v>
      </c>
      <c r="W697" s="44">
        <v>-3.7799999999999997E-5</v>
      </c>
      <c r="X697" s="45">
        <v>2.7719999999999996E-4</v>
      </c>
      <c r="Y697" s="30">
        <f t="shared" si="20"/>
        <v>4.1580415804158037E-5</v>
      </c>
      <c r="Z697" s="30">
        <f t="shared" si="21"/>
        <v>2.3561958419584194E-4</v>
      </c>
    </row>
    <row r="698" spans="1:26" ht="12.95" customHeight="1">
      <c r="A698" s="41" t="s">
        <v>69</v>
      </c>
      <c r="B698" s="41" t="s">
        <v>657</v>
      </c>
      <c r="C698" s="41" t="s">
        <v>76</v>
      </c>
      <c r="D698" s="41" t="s">
        <v>894</v>
      </c>
      <c r="E698" s="41" t="s">
        <v>808</v>
      </c>
      <c r="G698" s="41" t="s">
        <v>657</v>
      </c>
      <c r="J698" s="41" t="s">
        <v>809</v>
      </c>
      <c r="K698" s="41" t="s">
        <v>150</v>
      </c>
      <c r="L698" s="41" t="s">
        <v>810</v>
      </c>
      <c r="N698" s="41" t="s">
        <v>811</v>
      </c>
      <c r="O698" s="42">
        <v>0</v>
      </c>
      <c r="P698" s="43">
        <v>1</v>
      </c>
      <c r="Q698" s="43">
        <v>0</v>
      </c>
      <c r="R698" s="43">
        <v>1</v>
      </c>
      <c r="S698" s="44">
        <v>8.4000000000000012E-3</v>
      </c>
      <c r="T698" s="44">
        <v>0</v>
      </c>
      <c r="U698" s="44">
        <v>8.4000000000000012E-3</v>
      </c>
      <c r="V698" s="44">
        <v>7.5600000000000007E-3</v>
      </c>
      <c r="W698" s="44">
        <v>-9.0719999999999993E-4</v>
      </c>
      <c r="X698" s="45">
        <v>6.6527999999999995E-3</v>
      </c>
      <c r="Y698" s="30">
        <f t="shared" si="20"/>
        <v>9.97929979299793E-4</v>
      </c>
      <c r="Z698" s="30">
        <f t="shared" si="21"/>
        <v>5.6548700207002065E-3</v>
      </c>
    </row>
    <row r="699" spans="1:26" ht="12.95" customHeight="1">
      <c r="A699" s="41" t="s">
        <v>69</v>
      </c>
      <c r="B699" s="41" t="s">
        <v>657</v>
      </c>
      <c r="C699" s="41" t="s">
        <v>76</v>
      </c>
      <c r="D699" s="41" t="s">
        <v>894</v>
      </c>
      <c r="E699" s="41" t="s">
        <v>808</v>
      </c>
      <c r="G699" s="41" t="s">
        <v>657</v>
      </c>
      <c r="J699" s="41" t="s">
        <v>809</v>
      </c>
      <c r="K699" s="41" t="s">
        <v>64</v>
      </c>
      <c r="L699" s="41" t="s">
        <v>810</v>
      </c>
      <c r="N699" s="41" t="s">
        <v>811</v>
      </c>
      <c r="O699" s="42">
        <v>0</v>
      </c>
      <c r="P699" s="43">
        <v>22</v>
      </c>
      <c r="Q699" s="43">
        <v>0</v>
      </c>
      <c r="R699" s="43">
        <v>22</v>
      </c>
      <c r="S699" s="44">
        <v>2.5194399999999999E-2</v>
      </c>
      <c r="T699" s="44">
        <v>0</v>
      </c>
      <c r="U699" s="44">
        <v>2.5194399999999999E-2</v>
      </c>
      <c r="V699" s="44">
        <v>2.2679949600000002E-2</v>
      </c>
      <c r="W699" s="44">
        <v>-2.7215939520000001E-3</v>
      </c>
      <c r="X699" s="45">
        <v>1.9958355647999998E-2</v>
      </c>
      <c r="Y699" s="30">
        <f t="shared" si="20"/>
        <v>2.99378328503285E-3</v>
      </c>
      <c r="Z699" s="30">
        <f t="shared" si="21"/>
        <v>1.6964572362967147E-2</v>
      </c>
    </row>
    <row r="700" spans="1:26" ht="12.95" customHeight="1">
      <c r="A700" s="41" t="s">
        <v>69</v>
      </c>
      <c r="B700" s="41" t="s">
        <v>657</v>
      </c>
      <c r="C700" s="41" t="s">
        <v>76</v>
      </c>
      <c r="D700" s="41" t="s">
        <v>894</v>
      </c>
      <c r="E700" s="41" t="s">
        <v>808</v>
      </c>
      <c r="G700" s="41" t="s">
        <v>657</v>
      </c>
      <c r="J700" s="41" t="s">
        <v>809</v>
      </c>
      <c r="K700" s="41" t="s">
        <v>70</v>
      </c>
      <c r="L700" s="41" t="s">
        <v>810</v>
      </c>
      <c r="N700" s="41" t="s">
        <v>811</v>
      </c>
      <c r="O700" s="42">
        <v>0</v>
      </c>
      <c r="P700" s="43">
        <v>58</v>
      </c>
      <c r="Q700" s="43">
        <v>0</v>
      </c>
      <c r="R700" s="43">
        <v>58</v>
      </c>
      <c r="S700" s="44">
        <v>0.27936859999999997</v>
      </c>
      <c r="T700" s="44">
        <v>0</v>
      </c>
      <c r="U700" s="44">
        <v>0.27936859999999997</v>
      </c>
      <c r="V700" s="44">
        <v>0.25143283620000001</v>
      </c>
      <c r="W700" s="44">
        <v>-3.0171940344E-2</v>
      </c>
      <c r="X700" s="45">
        <v>0.22126089585600001</v>
      </c>
      <c r="Y700" s="30">
        <f t="shared" si="20"/>
        <v>3.3189466273062733E-2</v>
      </c>
      <c r="Z700" s="30">
        <f t="shared" si="21"/>
        <v>0.18807142958293727</v>
      </c>
    </row>
    <row r="701" spans="1:26" ht="12.95" customHeight="1">
      <c r="A701" s="41" t="s">
        <v>69</v>
      </c>
      <c r="B701" s="41" t="s">
        <v>657</v>
      </c>
      <c r="C701" s="41" t="s">
        <v>76</v>
      </c>
      <c r="D701" s="41" t="s">
        <v>894</v>
      </c>
      <c r="E701" s="41" t="s">
        <v>808</v>
      </c>
      <c r="G701" s="41" t="s">
        <v>657</v>
      </c>
      <c r="J701" s="41" t="s">
        <v>809</v>
      </c>
      <c r="K701" s="41" t="s">
        <v>621</v>
      </c>
      <c r="L701" s="41" t="s">
        <v>810</v>
      </c>
      <c r="N701" s="41" t="s">
        <v>811</v>
      </c>
      <c r="O701" s="42">
        <v>0</v>
      </c>
      <c r="P701" s="43">
        <v>2</v>
      </c>
      <c r="Q701" s="43">
        <v>0</v>
      </c>
      <c r="R701" s="43">
        <v>2</v>
      </c>
      <c r="S701" s="44">
        <v>6.7200000000000003E-3</v>
      </c>
      <c r="T701" s="44">
        <v>0</v>
      </c>
      <c r="U701" s="44">
        <v>6.7200000000000003E-3</v>
      </c>
      <c r="V701" s="44">
        <v>6.0479999999999996E-3</v>
      </c>
      <c r="W701" s="44">
        <v>-7.2575999999999999E-4</v>
      </c>
      <c r="X701" s="45">
        <v>5.3222399999999998E-3</v>
      </c>
      <c r="Y701" s="30">
        <f t="shared" si="20"/>
        <v>7.9834398343983442E-4</v>
      </c>
      <c r="Z701" s="30">
        <f t="shared" si="21"/>
        <v>4.523896016560165E-3</v>
      </c>
    </row>
    <row r="702" spans="1:26" ht="12.95" customHeight="1">
      <c r="A702" s="41" t="s">
        <v>69</v>
      </c>
      <c r="B702" s="41" t="s">
        <v>657</v>
      </c>
      <c r="C702" s="41" t="s">
        <v>76</v>
      </c>
      <c r="D702" s="41" t="s">
        <v>894</v>
      </c>
      <c r="E702" s="41" t="s">
        <v>808</v>
      </c>
      <c r="G702" s="41" t="s">
        <v>657</v>
      </c>
      <c r="J702" s="41" t="s">
        <v>809</v>
      </c>
      <c r="K702" s="41" t="s">
        <v>138</v>
      </c>
      <c r="L702" s="41" t="s">
        <v>810</v>
      </c>
      <c r="N702" s="41" t="s">
        <v>811</v>
      </c>
      <c r="O702" s="42">
        <v>0</v>
      </c>
      <c r="P702" s="43">
        <v>6</v>
      </c>
      <c r="Q702" s="43">
        <v>0</v>
      </c>
      <c r="R702" s="43">
        <v>6</v>
      </c>
      <c r="S702" s="44">
        <v>3.0521399999999997E-2</v>
      </c>
      <c r="T702" s="44">
        <v>0</v>
      </c>
      <c r="U702" s="44">
        <v>3.0521399999999997E-2</v>
      </c>
      <c r="V702" s="44">
        <v>2.7468012600000001E-2</v>
      </c>
      <c r="W702" s="44">
        <v>-3.2961615119999998E-3</v>
      </c>
      <c r="X702" s="45">
        <v>2.4171851088000001E-2</v>
      </c>
      <c r="Y702" s="30">
        <f t="shared" si="20"/>
        <v>3.6258139213392136E-3</v>
      </c>
      <c r="Z702" s="30">
        <f t="shared" si="21"/>
        <v>2.0546037166660786E-2</v>
      </c>
    </row>
    <row r="703" spans="1:26" ht="12.95" customHeight="1">
      <c r="A703" s="41" t="s">
        <v>69</v>
      </c>
      <c r="B703" s="41" t="s">
        <v>657</v>
      </c>
      <c r="C703" s="41" t="s">
        <v>76</v>
      </c>
      <c r="D703" s="41" t="s">
        <v>894</v>
      </c>
      <c r="E703" s="41" t="s">
        <v>808</v>
      </c>
      <c r="G703" s="41" t="s">
        <v>657</v>
      </c>
      <c r="J703" s="41" t="s">
        <v>809</v>
      </c>
      <c r="K703" s="41" t="s">
        <v>121</v>
      </c>
      <c r="L703" s="41" t="s">
        <v>810</v>
      </c>
      <c r="N703" s="41" t="s">
        <v>811</v>
      </c>
      <c r="O703" s="42">
        <v>0</v>
      </c>
      <c r="P703" s="43">
        <v>1</v>
      </c>
      <c r="Q703" s="43">
        <v>0</v>
      </c>
      <c r="R703" s="43">
        <v>1</v>
      </c>
      <c r="S703" s="44">
        <v>5.6700000000000006E-3</v>
      </c>
      <c r="T703" s="44">
        <v>0</v>
      </c>
      <c r="U703" s="44">
        <v>5.6700000000000006E-3</v>
      </c>
      <c r="V703" s="44">
        <v>5.1029999999999999E-3</v>
      </c>
      <c r="W703" s="44">
        <v>-6.1236000000000005E-4</v>
      </c>
      <c r="X703" s="45">
        <v>4.4906399999999997E-3</v>
      </c>
      <c r="Y703" s="30">
        <f t="shared" si="20"/>
        <v>6.736027360273603E-4</v>
      </c>
      <c r="Z703" s="30">
        <f t="shared" si="21"/>
        <v>3.8170372639726394E-3</v>
      </c>
    </row>
    <row r="704" spans="1:26" ht="12.95" customHeight="1">
      <c r="A704" s="41" t="s">
        <v>69</v>
      </c>
      <c r="B704" s="41" t="s">
        <v>657</v>
      </c>
      <c r="C704" s="41" t="s">
        <v>76</v>
      </c>
      <c r="D704" s="41" t="s">
        <v>894</v>
      </c>
      <c r="E704" s="41" t="s">
        <v>808</v>
      </c>
      <c r="G704" s="41" t="s">
        <v>657</v>
      </c>
      <c r="J704" s="41" t="s">
        <v>809</v>
      </c>
      <c r="K704" s="41" t="s">
        <v>885</v>
      </c>
      <c r="L704" s="41" t="s">
        <v>810</v>
      </c>
      <c r="N704" s="41" t="s">
        <v>811</v>
      </c>
      <c r="O704" s="42">
        <v>0</v>
      </c>
      <c r="P704" s="43">
        <v>4</v>
      </c>
      <c r="Q704" s="43">
        <v>0</v>
      </c>
      <c r="R704" s="43">
        <v>4</v>
      </c>
      <c r="S704" s="44">
        <v>1.1200000000000001E-3</v>
      </c>
      <c r="T704" s="44">
        <v>0</v>
      </c>
      <c r="U704" s="44">
        <v>1.1200000000000001E-3</v>
      </c>
      <c r="V704" s="44">
        <v>1.008E-3</v>
      </c>
      <c r="W704" s="44">
        <v>-1.2096000000000001E-4</v>
      </c>
      <c r="X704" s="45">
        <v>8.8704000000000007E-4</v>
      </c>
      <c r="Y704" s="30">
        <f t="shared" si="20"/>
        <v>1.3305733057330575E-4</v>
      </c>
      <c r="Z704" s="30">
        <f t="shared" si="21"/>
        <v>7.5398266942669435E-4</v>
      </c>
    </row>
    <row r="705" spans="1:26" ht="12.95" customHeight="1">
      <c r="A705" s="41" t="s">
        <v>69</v>
      </c>
      <c r="B705" s="41" t="s">
        <v>657</v>
      </c>
      <c r="C705" s="41" t="s">
        <v>76</v>
      </c>
      <c r="D705" s="41" t="s">
        <v>894</v>
      </c>
      <c r="E705" s="41" t="s">
        <v>808</v>
      </c>
      <c r="G705" s="41" t="s">
        <v>657</v>
      </c>
      <c r="J705" s="41" t="s">
        <v>809</v>
      </c>
      <c r="K705" s="41" t="s">
        <v>70</v>
      </c>
      <c r="L705" s="41" t="s">
        <v>810</v>
      </c>
      <c r="N705" s="41" t="s">
        <v>811</v>
      </c>
      <c r="O705" s="42">
        <v>0</v>
      </c>
      <c r="P705" s="43">
        <v>3</v>
      </c>
      <c r="Q705" s="43">
        <v>0</v>
      </c>
      <c r="R705" s="43">
        <v>3</v>
      </c>
      <c r="S705" s="44">
        <v>8.4692999999999991E-3</v>
      </c>
      <c r="T705" s="44">
        <v>0</v>
      </c>
      <c r="U705" s="44">
        <v>8.4692999999999991E-3</v>
      </c>
      <c r="V705" s="44">
        <v>7.6229937000000005E-3</v>
      </c>
      <c r="W705" s="44">
        <v>-9.1475924400000002E-4</v>
      </c>
      <c r="X705" s="45">
        <v>6.7082344559999995E-3</v>
      </c>
      <c r="Y705" s="30">
        <f t="shared" si="20"/>
        <v>1.0062452308523084E-3</v>
      </c>
      <c r="Z705" s="30">
        <f t="shared" si="21"/>
        <v>5.7019892251476915E-3</v>
      </c>
    </row>
    <row r="706" spans="1:26" ht="12.95" customHeight="1">
      <c r="A706" s="41" t="s">
        <v>69</v>
      </c>
      <c r="B706" s="41" t="s">
        <v>657</v>
      </c>
      <c r="C706" s="41" t="s">
        <v>76</v>
      </c>
      <c r="D706" s="41" t="s">
        <v>894</v>
      </c>
      <c r="E706" s="41" t="s">
        <v>808</v>
      </c>
      <c r="G706" s="41" t="s">
        <v>657</v>
      </c>
      <c r="J706" s="41" t="s">
        <v>809</v>
      </c>
      <c r="K706" s="41" t="s">
        <v>819</v>
      </c>
      <c r="L706" s="41" t="s">
        <v>810</v>
      </c>
      <c r="N706" s="41" t="s">
        <v>811</v>
      </c>
      <c r="O706" s="42">
        <v>0</v>
      </c>
      <c r="P706" s="43">
        <v>19</v>
      </c>
      <c r="Q706" s="43">
        <v>0</v>
      </c>
      <c r="R706" s="43">
        <v>19</v>
      </c>
      <c r="S706" s="44">
        <v>3.9554199999999998E-2</v>
      </c>
      <c r="T706" s="44">
        <v>0</v>
      </c>
      <c r="U706" s="44">
        <v>3.9554199999999998E-2</v>
      </c>
      <c r="V706" s="44">
        <v>3.5594949600000002E-2</v>
      </c>
      <c r="W706" s="44">
        <v>-4.2713939519999997E-3</v>
      </c>
      <c r="X706" s="45">
        <v>3.1323555647999997E-2</v>
      </c>
      <c r="Y706" s="30">
        <f t="shared" ref="Y706:Y769" si="22">X706/6.6666</f>
        <v>4.6985803330033297E-3</v>
      </c>
      <c r="Z706" s="30">
        <f t="shared" ref="Z706:Z769" si="23">X706-Y706</f>
        <v>2.6624975314996666E-2</v>
      </c>
    </row>
    <row r="707" spans="1:26" ht="12.95" customHeight="1">
      <c r="A707" s="41" t="s">
        <v>69</v>
      </c>
      <c r="B707" s="41" t="s">
        <v>657</v>
      </c>
      <c r="C707" s="41" t="s">
        <v>76</v>
      </c>
      <c r="D707" s="41" t="s">
        <v>894</v>
      </c>
      <c r="E707" s="41" t="s">
        <v>808</v>
      </c>
      <c r="G707" s="41" t="s">
        <v>657</v>
      </c>
      <c r="J707" s="41" t="s">
        <v>809</v>
      </c>
      <c r="K707" s="41" t="s">
        <v>621</v>
      </c>
      <c r="L707" s="41" t="s">
        <v>810</v>
      </c>
      <c r="N707" s="41" t="s">
        <v>811</v>
      </c>
      <c r="O707" s="42">
        <v>0</v>
      </c>
      <c r="P707" s="43">
        <v>5</v>
      </c>
      <c r="Q707" s="43">
        <v>0</v>
      </c>
      <c r="R707" s="43">
        <v>5</v>
      </c>
      <c r="S707" s="44">
        <v>4.3400000000000001E-3</v>
      </c>
      <c r="T707" s="44">
        <v>0</v>
      </c>
      <c r="U707" s="44">
        <v>4.3400000000000001E-3</v>
      </c>
      <c r="V707" s="44">
        <v>3.9059999999999997E-3</v>
      </c>
      <c r="W707" s="44">
        <v>-4.6872E-4</v>
      </c>
      <c r="X707" s="45">
        <v>3.43728E-3</v>
      </c>
      <c r="Y707" s="30">
        <f t="shared" si="22"/>
        <v>5.1559715597155969E-4</v>
      </c>
      <c r="Z707" s="30">
        <f t="shared" si="23"/>
        <v>2.9216828440284401E-3</v>
      </c>
    </row>
    <row r="708" spans="1:26" ht="12.95" customHeight="1">
      <c r="A708" s="41" t="s">
        <v>69</v>
      </c>
      <c r="B708" s="41" t="s">
        <v>657</v>
      </c>
      <c r="C708" s="41" t="s">
        <v>76</v>
      </c>
      <c r="D708" s="41" t="s">
        <v>894</v>
      </c>
      <c r="E708" s="41" t="s">
        <v>808</v>
      </c>
      <c r="G708" s="41" t="s">
        <v>657</v>
      </c>
      <c r="J708" s="41" t="s">
        <v>809</v>
      </c>
      <c r="K708" s="41" t="s">
        <v>64</v>
      </c>
      <c r="L708" s="41" t="s">
        <v>810</v>
      </c>
      <c r="N708" s="41" t="s">
        <v>811</v>
      </c>
      <c r="O708" s="42">
        <v>0</v>
      </c>
      <c r="P708" s="43">
        <v>6</v>
      </c>
      <c r="Q708" s="43">
        <v>0</v>
      </c>
      <c r="R708" s="43">
        <v>6</v>
      </c>
      <c r="S708" s="44">
        <v>1.7711399999999999E-2</v>
      </c>
      <c r="T708" s="44">
        <v>0</v>
      </c>
      <c r="U708" s="44">
        <v>1.7711399999999999E-2</v>
      </c>
      <c r="V708" s="44">
        <v>1.59390126E-2</v>
      </c>
      <c r="W708" s="44">
        <v>-1.912681512E-3</v>
      </c>
      <c r="X708" s="45">
        <v>1.4026331087999999E-2</v>
      </c>
      <c r="Y708" s="30">
        <f t="shared" si="22"/>
        <v>2.1039707029070292E-3</v>
      </c>
      <c r="Z708" s="30">
        <f t="shared" si="23"/>
        <v>1.192236038509297E-2</v>
      </c>
    </row>
    <row r="709" spans="1:26" ht="12.95" customHeight="1">
      <c r="A709" s="41" t="s">
        <v>69</v>
      </c>
      <c r="B709" s="41" t="s">
        <v>657</v>
      </c>
      <c r="C709" s="41" t="s">
        <v>76</v>
      </c>
      <c r="D709" s="41" t="s">
        <v>894</v>
      </c>
      <c r="E709" s="41" t="s">
        <v>808</v>
      </c>
      <c r="G709" s="41" t="s">
        <v>657</v>
      </c>
      <c r="J709" s="41" t="s">
        <v>809</v>
      </c>
      <c r="K709" s="41" t="s">
        <v>263</v>
      </c>
      <c r="L709" s="41" t="s">
        <v>810</v>
      </c>
      <c r="N709" s="41" t="s">
        <v>811</v>
      </c>
      <c r="O709" s="42">
        <v>0</v>
      </c>
      <c r="P709" s="43">
        <v>15</v>
      </c>
      <c r="Q709" s="43">
        <v>0</v>
      </c>
      <c r="R709" s="43">
        <v>15</v>
      </c>
      <c r="S709" s="44">
        <v>9.0016499999999999E-2</v>
      </c>
      <c r="T709" s="44">
        <v>0</v>
      </c>
      <c r="U709" s="44">
        <v>9.0016499999999999E-2</v>
      </c>
      <c r="V709" s="44">
        <v>8.1017968500000009E-2</v>
      </c>
      <c r="W709" s="44">
        <v>-9.72215622E-3</v>
      </c>
      <c r="X709" s="45">
        <v>7.1295812279999995E-2</v>
      </c>
      <c r="Y709" s="30">
        <f t="shared" si="22"/>
        <v>1.0694478786787868E-2</v>
      </c>
      <c r="Z709" s="30">
        <f t="shared" si="23"/>
        <v>6.0601333493212131E-2</v>
      </c>
    </row>
    <row r="710" spans="1:26" ht="12.95" customHeight="1">
      <c r="A710" s="41" t="s">
        <v>69</v>
      </c>
      <c r="B710" s="41" t="s">
        <v>657</v>
      </c>
      <c r="C710" s="41" t="s">
        <v>76</v>
      </c>
      <c r="D710" s="41" t="s">
        <v>894</v>
      </c>
      <c r="E710" s="41" t="s">
        <v>808</v>
      </c>
      <c r="G710" s="41" t="s">
        <v>657</v>
      </c>
      <c r="J710" s="41" t="s">
        <v>809</v>
      </c>
      <c r="K710" s="41" t="s">
        <v>263</v>
      </c>
      <c r="L710" s="41" t="s">
        <v>810</v>
      </c>
      <c r="N710" s="41" t="s">
        <v>811</v>
      </c>
      <c r="O710" s="42">
        <v>0</v>
      </c>
      <c r="P710" s="43">
        <v>4</v>
      </c>
      <c r="Q710" s="43">
        <v>0</v>
      </c>
      <c r="R710" s="43">
        <v>4</v>
      </c>
      <c r="S710" s="44">
        <v>1.4E-3</v>
      </c>
      <c r="T710" s="44">
        <v>0</v>
      </c>
      <c r="U710" s="44">
        <v>1.4E-3</v>
      </c>
      <c r="V710" s="44">
        <v>1.2600000000000001E-3</v>
      </c>
      <c r="W710" s="44">
        <v>-1.5119999999999999E-4</v>
      </c>
      <c r="X710" s="45">
        <v>1.1087999999999998E-3</v>
      </c>
      <c r="Y710" s="30">
        <f t="shared" si="22"/>
        <v>1.6632166321663215E-4</v>
      </c>
      <c r="Z710" s="30">
        <f t="shared" si="23"/>
        <v>9.4247833678336775E-4</v>
      </c>
    </row>
    <row r="711" spans="1:26" ht="12.95" customHeight="1">
      <c r="A711" s="41" t="s">
        <v>69</v>
      </c>
      <c r="B711" s="41" t="s">
        <v>657</v>
      </c>
      <c r="C711" s="41" t="s">
        <v>76</v>
      </c>
      <c r="D711" s="41" t="s">
        <v>894</v>
      </c>
      <c r="E711" s="41" t="s">
        <v>808</v>
      </c>
      <c r="G711" s="41" t="s">
        <v>657</v>
      </c>
      <c r="J711" s="41" t="s">
        <v>809</v>
      </c>
      <c r="K711" s="41" t="s">
        <v>291</v>
      </c>
      <c r="L711" s="41" t="s">
        <v>810</v>
      </c>
      <c r="N711" s="41" t="s">
        <v>811</v>
      </c>
      <c r="O711" s="42">
        <v>0</v>
      </c>
      <c r="P711" s="43">
        <v>2</v>
      </c>
      <c r="Q711" s="43">
        <v>0</v>
      </c>
      <c r="R711" s="43">
        <v>2</v>
      </c>
      <c r="S711" s="44">
        <v>6.9999999999999999E-4</v>
      </c>
      <c r="T711" s="44">
        <v>0</v>
      </c>
      <c r="U711" s="44">
        <v>6.9999999999999999E-4</v>
      </c>
      <c r="V711" s="44">
        <v>6.3000000000000003E-4</v>
      </c>
      <c r="W711" s="44">
        <v>-7.5599999999999994E-5</v>
      </c>
      <c r="X711" s="45">
        <v>5.5439999999999992E-4</v>
      </c>
      <c r="Y711" s="30">
        <f t="shared" si="22"/>
        <v>8.3160831608316074E-5</v>
      </c>
      <c r="Z711" s="30">
        <f t="shared" si="23"/>
        <v>4.7123916839168388E-4</v>
      </c>
    </row>
    <row r="712" spans="1:26" ht="12.95" customHeight="1">
      <c r="A712" s="41" t="s">
        <v>69</v>
      </c>
      <c r="B712" s="41" t="s">
        <v>657</v>
      </c>
      <c r="C712" s="41" t="s">
        <v>76</v>
      </c>
      <c r="D712" s="41" t="s">
        <v>894</v>
      </c>
      <c r="E712" s="41" t="s">
        <v>808</v>
      </c>
      <c r="G712" s="41" t="s">
        <v>657</v>
      </c>
      <c r="J712" s="41" t="s">
        <v>809</v>
      </c>
      <c r="K712" s="41" t="s">
        <v>819</v>
      </c>
      <c r="L712" s="41" t="s">
        <v>810</v>
      </c>
      <c r="N712" s="41" t="s">
        <v>811</v>
      </c>
      <c r="O712" s="42">
        <v>0</v>
      </c>
      <c r="P712" s="43">
        <v>4</v>
      </c>
      <c r="Q712" s="43">
        <v>0</v>
      </c>
      <c r="R712" s="43">
        <v>4</v>
      </c>
      <c r="S712" s="44">
        <v>3.6400000000000004E-3</v>
      </c>
      <c r="T712" s="44">
        <v>0</v>
      </c>
      <c r="U712" s="44">
        <v>3.6400000000000004E-3</v>
      </c>
      <c r="V712" s="44">
        <v>3.2759999999999998E-3</v>
      </c>
      <c r="W712" s="44">
        <v>-3.9312E-4</v>
      </c>
      <c r="X712" s="45">
        <v>2.88288E-3</v>
      </c>
      <c r="Y712" s="30">
        <f t="shared" si="22"/>
        <v>4.3243632436324364E-4</v>
      </c>
      <c r="Z712" s="30">
        <f t="shared" si="23"/>
        <v>2.4504436756367562E-3</v>
      </c>
    </row>
    <row r="713" spans="1:26" ht="12.95" customHeight="1">
      <c r="A713" s="41" t="s">
        <v>69</v>
      </c>
      <c r="B713" s="41" t="s">
        <v>657</v>
      </c>
      <c r="C713" s="41" t="s">
        <v>76</v>
      </c>
      <c r="D713" s="41" t="s">
        <v>894</v>
      </c>
      <c r="E713" s="41" t="s">
        <v>808</v>
      </c>
      <c r="G713" s="41" t="s">
        <v>657</v>
      </c>
      <c r="J713" s="41" t="s">
        <v>809</v>
      </c>
      <c r="K713" s="41" t="s">
        <v>621</v>
      </c>
      <c r="L713" s="41" t="s">
        <v>810</v>
      </c>
      <c r="N713" s="41" t="s">
        <v>811</v>
      </c>
      <c r="O713" s="42">
        <v>0</v>
      </c>
      <c r="P713" s="43">
        <v>18</v>
      </c>
      <c r="Q713" s="43">
        <v>0</v>
      </c>
      <c r="R713" s="43">
        <v>18</v>
      </c>
      <c r="S713" s="44">
        <v>8.764559999999999E-2</v>
      </c>
      <c r="T713" s="44">
        <v>0</v>
      </c>
      <c r="U713" s="44">
        <v>8.764559999999999E-2</v>
      </c>
      <c r="V713" s="44">
        <v>7.8876050400000008E-2</v>
      </c>
      <c r="W713" s="44">
        <v>-9.4651260480000006E-3</v>
      </c>
      <c r="X713" s="45">
        <v>6.9410924351999997E-2</v>
      </c>
      <c r="Y713" s="30">
        <f t="shared" si="22"/>
        <v>1.0411742770227703E-2</v>
      </c>
      <c r="Z713" s="30">
        <f t="shared" si="23"/>
        <v>5.8999181581772295E-2</v>
      </c>
    </row>
    <row r="714" spans="1:26" ht="12.95" customHeight="1">
      <c r="A714" s="41" t="s">
        <v>69</v>
      </c>
      <c r="B714" s="41" t="s">
        <v>657</v>
      </c>
      <c r="C714" s="41" t="s">
        <v>76</v>
      </c>
      <c r="D714" s="41" t="s">
        <v>894</v>
      </c>
      <c r="E714" s="41" t="s">
        <v>808</v>
      </c>
      <c r="G714" s="41" t="s">
        <v>657</v>
      </c>
      <c r="J714" s="41" t="s">
        <v>809</v>
      </c>
      <c r="K714" s="41" t="s">
        <v>74</v>
      </c>
      <c r="L714" s="41" t="s">
        <v>810</v>
      </c>
      <c r="N714" s="41" t="s">
        <v>811</v>
      </c>
      <c r="O714" s="42">
        <v>0</v>
      </c>
      <c r="P714" s="43">
        <v>6</v>
      </c>
      <c r="Q714" s="43">
        <v>0</v>
      </c>
      <c r="R714" s="43">
        <v>6</v>
      </c>
      <c r="S714" s="44">
        <v>4.9686000000000001E-3</v>
      </c>
      <c r="T714" s="44">
        <v>0</v>
      </c>
      <c r="U714" s="44">
        <v>4.9686000000000001E-3</v>
      </c>
      <c r="V714" s="44">
        <v>4.4729874000000005E-3</v>
      </c>
      <c r="W714" s="44">
        <v>-5.3675848800000003E-4</v>
      </c>
      <c r="X714" s="45">
        <v>3.9362289119999998E-3</v>
      </c>
      <c r="Y714" s="30">
        <f t="shared" si="22"/>
        <v>5.9044024120241201E-4</v>
      </c>
      <c r="Z714" s="30">
        <f t="shared" si="23"/>
        <v>3.3457886707975878E-3</v>
      </c>
    </row>
    <row r="715" spans="1:26" ht="12.95" customHeight="1">
      <c r="A715" s="41" t="s">
        <v>69</v>
      </c>
      <c r="B715" s="41" t="s">
        <v>657</v>
      </c>
      <c r="C715" s="41" t="s">
        <v>76</v>
      </c>
      <c r="D715" s="41" t="s">
        <v>894</v>
      </c>
      <c r="E715" s="41" t="s">
        <v>808</v>
      </c>
      <c r="G715" s="41" t="s">
        <v>657</v>
      </c>
      <c r="J715" s="41" t="s">
        <v>809</v>
      </c>
      <c r="K715" s="41" t="s">
        <v>138</v>
      </c>
      <c r="L715" s="41" t="s">
        <v>810</v>
      </c>
      <c r="N715" s="41" t="s">
        <v>811</v>
      </c>
      <c r="O715" s="42">
        <v>0</v>
      </c>
      <c r="P715" s="43">
        <v>1</v>
      </c>
      <c r="Q715" s="43">
        <v>0</v>
      </c>
      <c r="R715" s="43">
        <v>1</v>
      </c>
      <c r="S715" s="44">
        <v>5.6000000000000006E-4</v>
      </c>
      <c r="T715" s="44">
        <v>0</v>
      </c>
      <c r="U715" s="44">
        <v>5.6000000000000006E-4</v>
      </c>
      <c r="V715" s="44">
        <v>5.04E-4</v>
      </c>
      <c r="W715" s="44">
        <v>-6.0480000000000004E-5</v>
      </c>
      <c r="X715" s="45">
        <v>4.4352000000000004E-4</v>
      </c>
      <c r="Y715" s="30">
        <f t="shared" si="22"/>
        <v>6.6528665286652873E-5</v>
      </c>
      <c r="Z715" s="30">
        <f t="shared" si="23"/>
        <v>3.7699133471334718E-4</v>
      </c>
    </row>
    <row r="716" spans="1:26" ht="12.95" customHeight="1">
      <c r="A716" s="41" t="s">
        <v>69</v>
      </c>
      <c r="B716" s="41" t="s">
        <v>657</v>
      </c>
      <c r="C716" s="41" t="s">
        <v>76</v>
      </c>
      <c r="D716" s="41" t="s">
        <v>894</v>
      </c>
      <c r="E716" s="41" t="s">
        <v>808</v>
      </c>
      <c r="G716" s="41" t="s">
        <v>657</v>
      </c>
      <c r="J716" s="41" t="s">
        <v>809</v>
      </c>
      <c r="K716" s="41" t="s">
        <v>150</v>
      </c>
      <c r="L716" s="41" t="s">
        <v>810</v>
      </c>
      <c r="N716" s="41" t="s">
        <v>811</v>
      </c>
      <c r="O716" s="42">
        <v>0</v>
      </c>
      <c r="P716" s="43">
        <v>1</v>
      </c>
      <c r="Q716" s="43">
        <v>0</v>
      </c>
      <c r="R716" s="43">
        <v>1</v>
      </c>
      <c r="S716" s="44">
        <v>2.1000000000000001E-4</v>
      </c>
      <c r="T716" s="44">
        <v>0</v>
      </c>
      <c r="U716" s="44">
        <v>2.1000000000000001E-4</v>
      </c>
      <c r="V716" s="44">
        <v>1.8899999999999999E-4</v>
      </c>
      <c r="W716" s="44">
        <v>-2.268E-5</v>
      </c>
      <c r="X716" s="45">
        <v>1.6631999999999999E-4</v>
      </c>
      <c r="Y716" s="30">
        <f t="shared" si="22"/>
        <v>2.4948249482494826E-5</v>
      </c>
      <c r="Z716" s="30">
        <f t="shared" si="23"/>
        <v>1.4137175051750516E-4</v>
      </c>
    </row>
    <row r="717" spans="1:26" ht="12.95" customHeight="1">
      <c r="A717" s="41" t="s">
        <v>69</v>
      </c>
      <c r="B717" s="41" t="s">
        <v>657</v>
      </c>
      <c r="C717" s="41" t="s">
        <v>76</v>
      </c>
      <c r="D717" s="41" t="s">
        <v>894</v>
      </c>
      <c r="E717" s="41" t="s">
        <v>808</v>
      </c>
      <c r="G717" s="41" t="s">
        <v>657</v>
      </c>
      <c r="J717" s="41" t="s">
        <v>809</v>
      </c>
      <c r="K717" s="41" t="s">
        <v>70</v>
      </c>
      <c r="L717" s="41" t="s">
        <v>810</v>
      </c>
      <c r="N717" s="41" t="s">
        <v>811</v>
      </c>
      <c r="O717" s="42">
        <v>0</v>
      </c>
      <c r="P717" s="43">
        <v>20</v>
      </c>
      <c r="Q717" s="43">
        <v>0</v>
      </c>
      <c r="R717" s="43">
        <v>20</v>
      </c>
      <c r="S717" s="44">
        <v>1.7430000000000001E-2</v>
      </c>
      <c r="T717" s="44">
        <v>0</v>
      </c>
      <c r="U717" s="44">
        <v>1.7430000000000001E-2</v>
      </c>
      <c r="V717" s="44">
        <v>1.5687E-2</v>
      </c>
      <c r="W717" s="44">
        <v>-1.88244E-3</v>
      </c>
      <c r="X717" s="45">
        <v>1.380456E-2</v>
      </c>
      <c r="Y717" s="30">
        <f t="shared" si="22"/>
        <v>2.0707047070470707E-3</v>
      </c>
      <c r="Z717" s="30">
        <f t="shared" si="23"/>
        <v>1.1733855292952931E-2</v>
      </c>
    </row>
    <row r="718" spans="1:26" ht="12.95" customHeight="1">
      <c r="A718" s="41" t="s">
        <v>69</v>
      </c>
      <c r="B718" s="41" t="s">
        <v>657</v>
      </c>
      <c r="C718" s="41" t="s">
        <v>76</v>
      </c>
      <c r="D718" s="41" t="s">
        <v>894</v>
      </c>
      <c r="E718" s="41" t="s">
        <v>808</v>
      </c>
      <c r="G718" s="41" t="s">
        <v>657</v>
      </c>
      <c r="J718" s="41" t="s">
        <v>809</v>
      </c>
      <c r="K718" s="41" t="s">
        <v>281</v>
      </c>
      <c r="L718" s="41" t="s">
        <v>810</v>
      </c>
      <c r="N718" s="41" t="s">
        <v>811</v>
      </c>
      <c r="O718" s="42">
        <v>0</v>
      </c>
      <c r="P718" s="43">
        <v>1</v>
      </c>
      <c r="Q718" s="43">
        <v>0</v>
      </c>
      <c r="R718" s="43">
        <v>1</v>
      </c>
      <c r="S718" s="44">
        <v>6.0200000000000002E-3</v>
      </c>
      <c r="T718" s="44">
        <v>0</v>
      </c>
      <c r="U718" s="44">
        <v>6.0200000000000002E-3</v>
      </c>
      <c r="V718" s="44">
        <v>5.4180000000000001E-3</v>
      </c>
      <c r="W718" s="44">
        <v>-6.5016E-4</v>
      </c>
      <c r="X718" s="45">
        <v>4.7678399999999998E-3</v>
      </c>
      <c r="Y718" s="30">
        <f t="shared" si="22"/>
        <v>7.1518315183151826E-4</v>
      </c>
      <c r="Z718" s="30">
        <f t="shared" si="23"/>
        <v>4.0526568481684816E-3</v>
      </c>
    </row>
    <row r="719" spans="1:26" ht="12.95" customHeight="1">
      <c r="A719" s="41" t="s">
        <v>69</v>
      </c>
      <c r="B719" s="41" t="s">
        <v>657</v>
      </c>
      <c r="C719" s="41" t="s">
        <v>76</v>
      </c>
      <c r="D719" s="41" t="s">
        <v>894</v>
      </c>
      <c r="E719" s="41" t="s">
        <v>808</v>
      </c>
      <c r="G719" s="41" t="s">
        <v>657</v>
      </c>
      <c r="J719" s="41" t="s">
        <v>809</v>
      </c>
      <c r="K719" s="41" t="s">
        <v>884</v>
      </c>
      <c r="L719" s="41" t="s">
        <v>810</v>
      </c>
      <c r="N719" s="41" t="s">
        <v>811</v>
      </c>
      <c r="O719" s="42">
        <v>0</v>
      </c>
      <c r="P719" s="43">
        <v>2</v>
      </c>
      <c r="Q719" s="43">
        <v>0</v>
      </c>
      <c r="R719" s="43">
        <v>2</v>
      </c>
      <c r="S719" s="44">
        <v>6.8600000000000006E-3</v>
      </c>
      <c r="T719" s="44">
        <v>0</v>
      </c>
      <c r="U719" s="44">
        <v>6.8600000000000006E-3</v>
      </c>
      <c r="V719" s="44">
        <v>6.1739999999999998E-3</v>
      </c>
      <c r="W719" s="44">
        <v>-7.4087999999999997E-4</v>
      </c>
      <c r="X719" s="45">
        <v>5.4331200000000005E-3</v>
      </c>
      <c r="Y719" s="30">
        <f t="shared" si="22"/>
        <v>8.1497614976149772E-4</v>
      </c>
      <c r="Z719" s="30">
        <f t="shared" si="23"/>
        <v>4.6181438502385028E-3</v>
      </c>
    </row>
    <row r="720" spans="1:26" ht="12.95" customHeight="1">
      <c r="A720" s="41" t="s">
        <v>69</v>
      </c>
      <c r="B720" s="41" t="s">
        <v>657</v>
      </c>
      <c r="C720" s="41" t="s">
        <v>76</v>
      </c>
      <c r="D720" s="41" t="s">
        <v>894</v>
      </c>
      <c r="E720" s="41" t="s">
        <v>808</v>
      </c>
      <c r="G720" s="41" t="s">
        <v>657</v>
      </c>
      <c r="J720" s="41" t="s">
        <v>809</v>
      </c>
      <c r="K720" s="41" t="s">
        <v>121</v>
      </c>
      <c r="L720" s="41" t="s">
        <v>810</v>
      </c>
      <c r="N720" s="41" t="s">
        <v>811</v>
      </c>
      <c r="O720" s="42">
        <v>0</v>
      </c>
      <c r="P720" s="43">
        <v>1</v>
      </c>
      <c r="Q720" s="43">
        <v>0</v>
      </c>
      <c r="R720" s="43">
        <v>1</v>
      </c>
      <c r="S720" s="44">
        <v>4.8999999999999998E-3</v>
      </c>
      <c r="T720" s="44">
        <v>0</v>
      </c>
      <c r="U720" s="44">
        <v>4.8999999999999998E-3</v>
      </c>
      <c r="V720" s="44">
        <v>4.4100000000000007E-3</v>
      </c>
      <c r="W720" s="44">
        <v>-5.2919999999999996E-4</v>
      </c>
      <c r="X720" s="45">
        <v>3.8807999999999998E-3</v>
      </c>
      <c r="Y720" s="30">
        <f t="shared" si="22"/>
        <v>5.8212582125821255E-4</v>
      </c>
      <c r="Z720" s="30">
        <f t="shared" si="23"/>
        <v>3.2986741787417871E-3</v>
      </c>
    </row>
    <row r="721" spans="1:26" ht="12.95" customHeight="1">
      <c r="A721" s="41" t="s">
        <v>69</v>
      </c>
      <c r="B721" s="41" t="s">
        <v>75</v>
      </c>
      <c r="C721" s="41" t="s">
        <v>76</v>
      </c>
      <c r="D721" s="41" t="s">
        <v>874</v>
      </c>
      <c r="E721" s="41" t="s">
        <v>808</v>
      </c>
      <c r="G721" s="41" t="s">
        <v>75</v>
      </c>
      <c r="J721" s="41" t="s">
        <v>826</v>
      </c>
      <c r="K721" s="41" t="s">
        <v>121</v>
      </c>
      <c r="L721" s="41" t="s">
        <v>810</v>
      </c>
      <c r="M721" s="41" t="s">
        <v>873</v>
      </c>
      <c r="N721" s="41" t="s">
        <v>811</v>
      </c>
      <c r="O721" s="42">
        <v>0</v>
      </c>
      <c r="P721" s="43">
        <v>5</v>
      </c>
      <c r="Q721" s="43">
        <v>0</v>
      </c>
      <c r="R721" s="43">
        <v>5</v>
      </c>
      <c r="S721" s="44">
        <v>2.9890000000000003E-2</v>
      </c>
      <c r="T721" s="44">
        <v>0</v>
      </c>
      <c r="U721" s="44">
        <v>2.9890000000000003E-2</v>
      </c>
      <c r="V721" s="44">
        <v>2.6900999999999998E-2</v>
      </c>
      <c r="W721" s="44">
        <v>-3.2281200000000001E-3</v>
      </c>
      <c r="X721" s="45">
        <v>2.367288E-2</v>
      </c>
      <c r="Y721" s="30">
        <f t="shared" si="22"/>
        <v>3.5509675096750968E-3</v>
      </c>
      <c r="Z721" s="30">
        <f t="shared" si="23"/>
        <v>2.0121912490324904E-2</v>
      </c>
    </row>
    <row r="722" spans="1:26" ht="12.95" customHeight="1">
      <c r="A722" s="41" t="s">
        <v>69</v>
      </c>
      <c r="B722" s="41" t="s">
        <v>665</v>
      </c>
      <c r="C722" s="41" t="s">
        <v>76</v>
      </c>
      <c r="D722" s="41" t="s">
        <v>878</v>
      </c>
      <c r="E722" s="41" t="s">
        <v>808</v>
      </c>
      <c r="G722" s="41" t="s">
        <v>665</v>
      </c>
      <c r="J722" s="41" t="s">
        <v>853</v>
      </c>
      <c r="K722" s="41" t="s">
        <v>64</v>
      </c>
      <c r="L722" s="41" t="s">
        <v>810</v>
      </c>
      <c r="N722" s="41" t="s">
        <v>811</v>
      </c>
      <c r="O722" s="42">
        <v>0</v>
      </c>
      <c r="P722" s="43">
        <v>1</v>
      </c>
      <c r="Q722" s="43">
        <v>0</v>
      </c>
      <c r="R722" s="43">
        <v>1</v>
      </c>
      <c r="S722" s="44">
        <v>1.974E-4</v>
      </c>
      <c r="T722" s="44">
        <v>0</v>
      </c>
      <c r="U722" s="44">
        <v>1.974E-4</v>
      </c>
      <c r="V722" s="44">
        <v>1.7756902579149999E-4</v>
      </c>
      <c r="W722" s="44">
        <v>-2.1308283095000001E-5</v>
      </c>
      <c r="X722" s="45">
        <v>1.562607426965E-4</v>
      </c>
      <c r="Y722" s="30">
        <f t="shared" si="22"/>
        <v>2.3439345797932979E-5</v>
      </c>
      <c r="Z722" s="30">
        <f t="shared" si="23"/>
        <v>1.3282139689856703E-4</v>
      </c>
    </row>
    <row r="723" spans="1:26" ht="12.95" customHeight="1">
      <c r="A723" s="41" t="s">
        <v>69</v>
      </c>
      <c r="B723" s="41" t="s">
        <v>667</v>
      </c>
      <c r="C723" s="41" t="s">
        <v>76</v>
      </c>
      <c r="D723" s="41" t="s">
        <v>890</v>
      </c>
      <c r="E723" s="41" t="s">
        <v>808</v>
      </c>
      <c r="G723" s="41" t="s">
        <v>667</v>
      </c>
      <c r="J723" s="41" t="s">
        <v>853</v>
      </c>
      <c r="K723" s="41" t="s">
        <v>64</v>
      </c>
      <c r="L723" s="41" t="s">
        <v>810</v>
      </c>
      <c r="N723" s="41" t="s">
        <v>811</v>
      </c>
      <c r="O723" s="42">
        <v>0</v>
      </c>
      <c r="P723" s="43">
        <v>1</v>
      </c>
      <c r="Q723" s="43">
        <v>0</v>
      </c>
      <c r="R723" s="43">
        <v>1</v>
      </c>
      <c r="S723" s="44">
        <v>1.974E-4</v>
      </c>
      <c r="T723" s="44">
        <v>0</v>
      </c>
      <c r="U723" s="44">
        <v>1.974E-4</v>
      </c>
      <c r="V723" s="44">
        <v>1.7756902579149999E-4</v>
      </c>
      <c r="W723" s="44">
        <v>-2.1308283095000001E-5</v>
      </c>
      <c r="X723" s="45">
        <v>1.562607426965E-4</v>
      </c>
      <c r="Y723" s="30">
        <f t="shared" si="22"/>
        <v>2.3439345797932979E-5</v>
      </c>
      <c r="Z723" s="30">
        <f t="shared" si="23"/>
        <v>1.3282139689856703E-4</v>
      </c>
    </row>
    <row r="724" spans="1:26" ht="12.95" customHeight="1">
      <c r="A724" s="41" t="s">
        <v>69</v>
      </c>
      <c r="B724" s="41" t="s">
        <v>80</v>
      </c>
      <c r="C724" s="41" t="s">
        <v>76</v>
      </c>
      <c r="D724" s="41" t="s">
        <v>891</v>
      </c>
      <c r="E724" s="41" t="s">
        <v>808</v>
      </c>
      <c r="G724" s="41" t="s">
        <v>80</v>
      </c>
      <c r="J724" s="41" t="s">
        <v>881</v>
      </c>
      <c r="K724" s="41" t="s">
        <v>74</v>
      </c>
      <c r="L724" s="41" t="s">
        <v>810</v>
      </c>
      <c r="N724" s="41" t="s">
        <v>811</v>
      </c>
      <c r="O724" s="42">
        <v>0</v>
      </c>
      <c r="P724" s="43">
        <v>1</v>
      </c>
      <c r="Q724" s="43">
        <v>0</v>
      </c>
      <c r="R724" s="43">
        <v>1</v>
      </c>
      <c r="S724" s="44">
        <v>6.1235999999999999E-3</v>
      </c>
      <c r="T724" s="44">
        <v>0</v>
      </c>
      <c r="U724" s="44">
        <v>6.1235999999999999E-3</v>
      </c>
      <c r="V724" s="44">
        <v>5.5111600529999995E-3</v>
      </c>
      <c r="W724" s="44">
        <v>-6.6133920635999999E-4</v>
      </c>
      <c r="X724" s="45">
        <v>4.8498208466399998E-3</v>
      </c>
      <c r="Y724" s="30">
        <f t="shared" si="22"/>
        <v>7.2748040180001803E-4</v>
      </c>
      <c r="Z724" s="30">
        <f t="shared" si="23"/>
        <v>4.1223404448399821E-3</v>
      </c>
    </row>
    <row r="725" spans="1:26" ht="12.95" customHeight="1">
      <c r="A725" s="41" t="s">
        <v>69</v>
      </c>
      <c r="B725" s="41" t="s">
        <v>671</v>
      </c>
      <c r="C725" s="41" t="s">
        <v>76</v>
      </c>
      <c r="D725" s="41" t="s">
        <v>883</v>
      </c>
      <c r="E725" s="41" t="s">
        <v>808</v>
      </c>
      <c r="G725" s="41" t="s">
        <v>671</v>
      </c>
      <c r="J725" s="41" t="s">
        <v>881</v>
      </c>
      <c r="K725" s="41" t="s">
        <v>64</v>
      </c>
      <c r="L725" s="41" t="s">
        <v>810</v>
      </c>
      <c r="N725" s="41" t="s">
        <v>811</v>
      </c>
      <c r="O725" s="42">
        <v>0</v>
      </c>
      <c r="P725" s="43">
        <v>1</v>
      </c>
      <c r="Q725" s="43">
        <v>0</v>
      </c>
      <c r="R725" s="43">
        <v>1</v>
      </c>
      <c r="S725" s="44">
        <v>6.1235999999999999E-3</v>
      </c>
      <c r="T725" s="44">
        <v>0</v>
      </c>
      <c r="U725" s="44">
        <v>6.1235999999999999E-3</v>
      </c>
      <c r="V725" s="44">
        <v>5.5111600529999995E-3</v>
      </c>
      <c r="W725" s="44">
        <v>-6.6133920635999999E-4</v>
      </c>
      <c r="X725" s="45">
        <v>4.8498208466399998E-3</v>
      </c>
      <c r="Y725" s="30">
        <f t="shared" si="22"/>
        <v>7.2748040180001803E-4</v>
      </c>
      <c r="Z725" s="30">
        <f t="shared" si="23"/>
        <v>4.1223404448399821E-3</v>
      </c>
    </row>
    <row r="726" spans="1:26" ht="12.95" customHeight="1">
      <c r="A726" s="41" t="s">
        <v>69</v>
      </c>
      <c r="B726" s="41" t="s">
        <v>671</v>
      </c>
      <c r="C726" s="41" t="s">
        <v>76</v>
      </c>
      <c r="D726" s="41" t="s">
        <v>883</v>
      </c>
      <c r="E726" s="41" t="s">
        <v>808</v>
      </c>
      <c r="G726" s="41" t="s">
        <v>671</v>
      </c>
      <c r="J726" s="41" t="s">
        <v>881</v>
      </c>
      <c r="K726" s="41" t="s">
        <v>74</v>
      </c>
      <c r="L726" s="41" t="s">
        <v>810</v>
      </c>
      <c r="N726" s="41" t="s">
        <v>811</v>
      </c>
      <c r="O726" s="42">
        <v>0</v>
      </c>
      <c r="P726" s="43">
        <v>1</v>
      </c>
      <c r="Q726" s="43">
        <v>0</v>
      </c>
      <c r="R726" s="43">
        <v>1</v>
      </c>
      <c r="S726" s="44">
        <v>6.1235999999999999E-3</v>
      </c>
      <c r="T726" s="44">
        <v>0</v>
      </c>
      <c r="U726" s="44">
        <v>6.1235999999999999E-3</v>
      </c>
      <c r="V726" s="44">
        <v>5.5111600529999995E-3</v>
      </c>
      <c r="W726" s="44">
        <v>-6.6133920635999999E-4</v>
      </c>
      <c r="X726" s="45">
        <v>4.8498208466399998E-3</v>
      </c>
      <c r="Y726" s="30">
        <f t="shared" si="22"/>
        <v>7.2748040180001803E-4</v>
      </c>
      <c r="Z726" s="30">
        <f t="shared" si="23"/>
        <v>4.1223404448399821E-3</v>
      </c>
    </row>
    <row r="727" spans="1:26" ht="12.95" customHeight="1">
      <c r="A727" s="41" t="s">
        <v>69</v>
      </c>
      <c r="B727" s="41" t="s">
        <v>78</v>
      </c>
      <c r="C727" s="41" t="s">
        <v>76</v>
      </c>
      <c r="D727" s="41" t="s">
        <v>887</v>
      </c>
      <c r="E727" s="41" t="s">
        <v>808</v>
      </c>
      <c r="G727" s="41" t="s">
        <v>78</v>
      </c>
      <c r="J727" s="41" t="s">
        <v>853</v>
      </c>
      <c r="K727" s="41" t="s">
        <v>64</v>
      </c>
      <c r="L727" s="41" t="s">
        <v>810</v>
      </c>
      <c r="N727" s="41" t="s">
        <v>811</v>
      </c>
      <c r="O727" s="42">
        <v>0</v>
      </c>
      <c r="P727" s="43">
        <v>2</v>
      </c>
      <c r="Q727" s="43">
        <v>0</v>
      </c>
      <c r="R727" s="43">
        <v>2</v>
      </c>
      <c r="S727" s="44">
        <v>3.948E-4</v>
      </c>
      <c r="T727" s="44">
        <v>0</v>
      </c>
      <c r="U727" s="44">
        <v>3.948E-4</v>
      </c>
      <c r="V727" s="44">
        <v>3.5513805158300004E-4</v>
      </c>
      <c r="W727" s="44">
        <v>-4.2616566190000002E-5</v>
      </c>
      <c r="X727" s="45">
        <v>3.12521485393E-4</v>
      </c>
      <c r="Y727" s="30">
        <f t="shared" si="22"/>
        <v>4.6878691595865958E-5</v>
      </c>
      <c r="Z727" s="30">
        <f t="shared" si="23"/>
        <v>2.6564279379713405E-4</v>
      </c>
    </row>
    <row r="728" spans="1:26" ht="12.95" customHeight="1">
      <c r="A728" s="41" t="s">
        <v>69</v>
      </c>
      <c r="B728" s="41" t="s">
        <v>80</v>
      </c>
      <c r="C728" s="41" t="s">
        <v>76</v>
      </c>
      <c r="D728" s="41" t="s">
        <v>891</v>
      </c>
      <c r="E728" s="41" t="s">
        <v>808</v>
      </c>
      <c r="G728" s="41" t="s">
        <v>80</v>
      </c>
      <c r="J728" s="41" t="s">
        <v>853</v>
      </c>
      <c r="K728" s="41" t="s">
        <v>64</v>
      </c>
      <c r="L728" s="41" t="s">
        <v>810</v>
      </c>
      <c r="N728" s="41" t="s">
        <v>811</v>
      </c>
      <c r="O728" s="42">
        <v>0</v>
      </c>
      <c r="P728" s="43">
        <v>1</v>
      </c>
      <c r="Q728" s="43">
        <v>0</v>
      </c>
      <c r="R728" s="43">
        <v>1</v>
      </c>
      <c r="S728" s="44">
        <v>1.974E-4</v>
      </c>
      <c r="T728" s="44">
        <v>0</v>
      </c>
      <c r="U728" s="44">
        <v>1.974E-4</v>
      </c>
      <c r="V728" s="44">
        <v>1.7756902579149999E-4</v>
      </c>
      <c r="W728" s="44">
        <v>-2.1308283095000001E-5</v>
      </c>
      <c r="X728" s="45">
        <v>1.562607426965E-4</v>
      </c>
      <c r="Y728" s="30">
        <f t="shared" si="22"/>
        <v>2.3439345797932979E-5</v>
      </c>
      <c r="Z728" s="30">
        <f t="shared" si="23"/>
        <v>1.3282139689856703E-4</v>
      </c>
    </row>
    <row r="729" spans="1:26" ht="12.95" customHeight="1">
      <c r="A729" s="41" t="s">
        <v>69</v>
      </c>
      <c r="B729" s="41" t="s">
        <v>657</v>
      </c>
      <c r="C729" s="41" t="s">
        <v>76</v>
      </c>
      <c r="D729" s="41" t="s">
        <v>894</v>
      </c>
      <c r="E729" s="41" t="s">
        <v>808</v>
      </c>
      <c r="G729" s="41" t="s">
        <v>657</v>
      </c>
      <c r="J729" s="41" t="s">
        <v>853</v>
      </c>
      <c r="K729" s="41" t="s">
        <v>64</v>
      </c>
      <c r="L729" s="41" t="s">
        <v>810</v>
      </c>
      <c r="N729" s="41" t="s">
        <v>811</v>
      </c>
      <c r="O729" s="42">
        <v>0</v>
      </c>
      <c r="P729" s="43">
        <v>1</v>
      </c>
      <c r="Q729" s="43">
        <v>0</v>
      </c>
      <c r="R729" s="43">
        <v>1</v>
      </c>
      <c r="S729" s="44">
        <v>1.974E-4</v>
      </c>
      <c r="T729" s="44">
        <v>0</v>
      </c>
      <c r="U729" s="44">
        <v>1.974E-4</v>
      </c>
      <c r="V729" s="44">
        <v>1.7756902579149999E-4</v>
      </c>
      <c r="W729" s="44">
        <v>-2.1308283095000001E-5</v>
      </c>
      <c r="X729" s="45">
        <v>1.562607426965E-4</v>
      </c>
      <c r="Y729" s="30">
        <f t="shared" si="22"/>
        <v>2.3439345797932979E-5</v>
      </c>
      <c r="Z729" s="30">
        <f t="shared" si="23"/>
        <v>1.3282139689856703E-4</v>
      </c>
    </row>
    <row r="730" spans="1:26" ht="12.95" customHeight="1">
      <c r="A730" s="41" t="s">
        <v>69</v>
      </c>
      <c r="B730" s="41" t="s">
        <v>75</v>
      </c>
      <c r="C730" s="41" t="s">
        <v>76</v>
      </c>
      <c r="D730" s="41" t="s">
        <v>874</v>
      </c>
      <c r="E730" s="41" t="s">
        <v>808</v>
      </c>
      <c r="G730" s="41" t="s">
        <v>75</v>
      </c>
      <c r="J730" s="41" t="s">
        <v>814</v>
      </c>
      <c r="K730" s="41" t="s">
        <v>138</v>
      </c>
      <c r="L730" s="41" t="s">
        <v>810</v>
      </c>
      <c r="N730" s="41" t="s">
        <v>811</v>
      </c>
      <c r="O730" s="42">
        <v>0</v>
      </c>
      <c r="P730" s="43">
        <v>1</v>
      </c>
      <c r="Q730" s="43">
        <v>0</v>
      </c>
      <c r="R730" s="43">
        <v>1</v>
      </c>
      <c r="S730" s="44">
        <v>6.9271999999999997E-3</v>
      </c>
      <c r="T730" s="44">
        <v>0</v>
      </c>
      <c r="U730" s="44">
        <v>6.9271999999999997E-3</v>
      </c>
      <c r="V730" s="44">
        <v>6.2344548000000007E-3</v>
      </c>
      <c r="W730" s="44">
        <v>-7.4813457599999999E-4</v>
      </c>
      <c r="X730" s="45">
        <v>5.4863202240000002E-3</v>
      </c>
      <c r="Y730" s="30">
        <f t="shared" si="22"/>
        <v>8.2295626316263167E-4</v>
      </c>
      <c r="Z730" s="30">
        <f t="shared" si="23"/>
        <v>4.6633639608373682E-3</v>
      </c>
    </row>
    <row r="731" spans="1:26" ht="12.95" customHeight="1">
      <c r="A731" s="41" t="s">
        <v>69</v>
      </c>
      <c r="B731" s="41" t="s">
        <v>75</v>
      </c>
      <c r="C731" s="41" t="s">
        <v>76</v>
      </c>
      <c r="D731" s="41" t="s">
        <v>874</v>
      </c>
      <c r="E731" s="41" t="s">
        <v>808</v>
      </c>
      <c r="G731" s="41" t="s">
        <v>75</v>
      </c>
      <c r="J731" s="41" t="s">
        <v>853</v>
      </c>
      <c r="K731" s="41" t="s">
        <v>64</v>
      </c>
      <c r="L731" s="41" t="s">
        <v>810</v>
      </c>
      <c r="N731" s="41" t="s">
        <v>811</v>
      </c>
      <c r="O731" s="42">
        <v>0</v>
      </c>
      <c r="P731" s="43">
        <v>1</v>
      </c>
      <c r="Q731" s="43">
        <v>0</v>
      </c>
      <c r="R731" s="43">
        <v>1</v>
      </c>
      <c r="S731" s="44">
        <v>1.974E-4</v>
      </c>
      <c r="T731" s="44">
        <v>0</v>
      </c>
      <c r="U731" s="44">
        <v>1.974E-4</v>
      </c>
      <c r="V731" s="44">
        <v>1.7756902579149999E-4</v>
      </c>
      <c r="W731" s="44">
        <v>-2.1308283095000001E-5</v>
      </c>
      <c r="X731" s="45">
        <v>1.562607426965E-4</v>
      </c>
      <c r="Y731" s="30">
        <f t="shared" si="22"/>
        <v>2.3439345797932979E-5</v>
      </c>
      <c r="Z731" s="30">
        <f t="shared" si="23"/>
        <v>1.3282139689856703E-4</v>
      </c>
    </row>
    <row r="732" spans="1:26" ht="12.95" customHeight="1">
      <c r="A732" s="41" t="s">
        <v>69</v>
      </c>
      <c r="B732" s="41" t="s">
        <v>661</v>
      </c>
      <c r="C732" s="41" t="s">
        <v>76</v>
      </c>
      <c r="D732" s="41" t="s">
        <v>879</v>
      </c>
      <c r="E732" s="41" t="s">
        <v>808</v>
      </c>
      <c r="G732" s="41" t="s">
        <v>661</v>
      </c>
      <c r="J732" s="41" t="s">
        <v>853</v>
      </c>
      <c r="K732" s="41" t="s">
        <v>64</v>
      </c>
      <c r="L732" s="41" t="s">
        <v>810</v>
      </c>
      <c r="N732" s="41" t="s">
        <v>811</v>
      </c>
      <c r="O732" s="42">
        <v>0</v>
      </c>
      <c r="P732" s="43">
        <v>1</v>
      </c>
      <c r="Q732" s="43">
        <v>0</v>
      </c>
      <c r="R732" s="43">
        <v>1</v>
      </c>
      <c r="S732" s="44">
        <v>1.974E-4</v>
      </c>
      <c r="T732" s="44">
        <v>0</v>
      </c>
      <c r="U732" s="44">
        <v>1.974E-4</v>
      </c>
      <c r="V732" s="44">
        <v>1.7756902579149999E-4</v>
      </c>
      <c r="W732" s="44">
        <v>-2.1308283095000001E-5</v>
      </c>
      <c r="X732" s="45">
        <v>1.562607426965E-4</v>
      </c>
      <c r="Y732" s="30">
        <f t="shared" si="22"/>
        <v>2.3439345797932979E-5</v>
      </c>
      <c r="Z732" s="30">
        <f t="shared" si="23"/>
        <v>1.3282139689856703E-4</v>
      </c>
    </row>
    <row r="733" spans="1:26" ht="12.95" customHeight="1">
      <c r="A733" s="41" t="s">
        <v>69</v>
      </c>
      <c r="B733" s="41" t="s">
        <v>78</v>
      </c>
      <c r="C733" s="41" t="s">
        <v>76</v>
      </c>
      <c r="D733" s="41" t="s">
        <v>887</v>
      </c>
      <c r="E733" s="41" t="s">
        <v>808</v>
      </c>
      <c r="G733" s="41" t="s">
        <v>78</v>
      </c>
      <c r="J733" s="41" t="s">
        <v>814</v>
      </c>
      <c r="K733" s="41" t="s">
        <v>74</v>
      </c>
      <c r="L733" s="41" t="s">
        <v>810</v>
      </c>
      <c r="N733" s="41" t="s">
        <v>811</v>
      </c>
      <c r="O733" s="42">
        <v>0</v>
      </c>
      <c r="P733" s="43">
        <v>1</v>
      </c>
      <c r="Q733" s="43">
        <v>0</v>
      </c>
      <c r="R733" s="43">
        <v>1</v>
      </c>
      <c r="S733" s="44">
        <v>6.0095000000000001E-3</v>
      </c>
      <c r="T733" s="44">
        <v>0</v>
      </c>
      <c r="U733" s="44">
        <v>6.0095000000000001E-3</v>
      </c>
      <c r="V733" s="44">
        <v>5.4087201000000001E-3</v>
      </c>
      <c r="W733" s="44">
        <v>-6.49046412E-4</v>
      </c>
      <c r="X733" s="45">
        <v>4.7596736879999997E-3</v>
      </c>
      <c r="Y733" s="30">
        <f t="shared" si="22"/>
        <v>7.1395819278192779E-4</v>
      </c>
      <c r="Z733" s="30">
        <f t="shared" si="23"/>
        <v>4.0457154952180715E-3</v>
      </c>
    </row>
    <row r="734" spans="1:26" ht="12.95" customHeight="1">
      <c r="A734" s="41" t="s">
        <v>69</v>
      </c>
      <c r="B734" s="41" t="s">
        <v>663</v>
      </c>
      <c r="C734" s="41" t="s">
        <v>76</v>
      </c>
      <c r="D734" s="41" t="s">
        <v>880</v>
      </c>
      <c r="E734" s="41" t="s">
        <v>808</v>
      </c>
      <c r="G734" s="41" t="s">
        <v>663</v>
      </c>
      <c r="J734" s="41" t="s">
        <v>814</v>
      </c>
      <c r="K734" s="41" t="s">
        <v>64</v>
      </c>
      <c r="L734" s="41" t="s">
        <v>810</v>
      </c>
      <c r="N734" s="41" t="s">
        <v>811</v>
      </c>
      <c r="O734" s="42">
        <v>0</v>
      </c>
      <c r="P734" s="43">
        <v>1</v>
      </c>
      <c r="Q734" s="43">
        <v>0</v>
      </c>
      <c r="R734" s="43">
        <v>1</v>
      </c>
      <c r="S734" s="44">
        <v>9.6284999999999999E-3</v>
      </c>
      <c r="T734" s="44">
        <v>0</v>
      </c>
      <c r="U734" s="44">
        <v>9.6284999999999999E-3</v>
      </c>
      <c r="V734" s="44">
        <v>8.6659490283323998E-3</v>
      </c>
      <c r="W734" s="44">
        <v>-1.0399138833999001E-3</v>
      </c>
      <c r="X734" s="45">
        <v>7.6260351449324998E-3</v>
      </c>
      <c r="Y734" s="30">
        <f t="shared" si="22"/>
        <v>1.1439167109069841E-3</v>
      </c>
      <c r="Z734" s="30">
        <f t="shared" si="23"/>
        <v>6.4821184340255154E-3</v>
      </c>
    </row>
    <row r="735" spans="1:26" ht="12.95" customHeight="1">
      <c r="A735" s="41" t="s">
        <v>69</v>
      </c>
      <c r="B735" s="41" t="s">
        <v>669</v>
      </c>
      <c r="C735" s="41" t="s">
        <v>76</v>
      </c>
      <c r="D735" s="41" t="s">
        <v>892</v>
      </c>
      <c r="E735" s="41" t="s">
        <v>808</v>
      </c>
      <c r="G735" s="41" t="s">
        <v>669</v>
      </c>
      <c r="J735" s="41" t="s">
        <v>853</v>
      </c>
      <c r="K735" s="41" t="s">
        <v>64</v>
      </c>
      <c r="L735" s="41" t="s">
        <v>810</v>
      </c>
      <c r="N735" s="41" t="s">
        <v>811</v>
      </c>
      <c r="O735" s="42">
        <v>0</v>
      </c>
      <c r="P735" s="43">
        <v>1</v>
      </c>
      <c r="Q735" s="43">
        <v>0</v>
      </c>
      <c r="R735" s="43">
        <v>1</v>
      </c>
      <c r="S735" s="44">
        <v>1.974E-4</v>
      </c>
      <c r="T735" s="44">
        <v>0</v>
      </c>
      <c r="U735" s="44">
        <v>1.974E-4</v>
      </c>
      <c r="V735" s="44">
        <v>1.7756902579149999E-4</v>
      </c>
      <c r="W735" s="44">
        <v>-2.1308283095000001E-5</v>
      </c>
      <c r="X735" s="45">
        <v>1.562607426965E-4</v>
      </c>
      <c r="Y735" s="30">
        <f t="shared" si="22"/>
        <v>2.3439345797932979E-5</v>
      </c>
      <c r="Z735" s="30">
        <f t="shared" si="23"/>
        <v>1.3282139689856703E-4</v>
      </c>
    </row>
    <row r="736" spans="1:26" ht="12.95" customHeight="1">
      <c r="A736" s="41" t="s">
        <v>69</v>
      </c>
      <c r="B736" s="41" t="s">
        <v>651</v>
      </c>
      <c r="C736" s="41" t="s">
        <v>76</v>
      </c>
      <c r="D736" s="41" t="s">
        <v>872</v>
      </c>
      <c r="E736" s="41" t="s">
        <v>808</v>
      </c>
      <c r="G736" s="41" t="s">
        <v>651</v>
      </c>
      <c r="J736" s="41" t="s">
        <v>814</v>
      </c>
      <c r="K736" s="41" t="s">
        <v>899</v>
      </c>
      <c r="L736" s="41" t="s">
        <v>810</v>
      </c>
      <c r="N736" s="41" t="s">
        <v>811</v>
      </c>
      <c r="O736" s="42">
        <v>0</v>
      </c>
      <c r="P736" s="43">
        <v>1</v>
      </c>
      <c r="Q736" s="43">
        <v>0</v>
      </c>
      <c r="R736" s="43">
        <v>1</v>
      </c>
      <c r="S736" s="44">
        <v>2.0775999999999998E-3</v>
      </c>
      <c r="T736" s="44">
        <v>0</v>
      </c>
      <c r="U736" s="44">
        <v>2.0775999999999998E-3</v>
      </c>
      <c r="V736" s="44">
        <v>1.8700227000000001E-3</v>
      </c>
      <c r="W736" s="44">
        <v>-2.2440272399999999E-4</v>
      </c>
      <c r="X736" s="45">
        <v>1.6456199759999999E-3</v>
      </c>
      <c r="Y736" s="30">
        <f t="shared" si="22"/>
        <v>2.4684546485464852E-4</v>
      </c>
      <c r="Z736" s="30">
        <f t="shared" si="23"/>
        <v>1.3987745111453513E-3</v>
      </c>
    </row>
    <row r="737" spans="1:26" ht="12.95" customHeight="1">
      <c r="A737" s="41" t="s">
        <v>69</v>
      </c>
      <c r="B737" s="41" t="s">
        <v>651</v>
      </c>
      <c r="C737" s="41" t="s">
        <v>76</v>
      </c>
      <c r="D737" s="41" t="s">
        <v>872</v>
      </c>
      <c r="E737" s="41" t="s">
        <v>808</v>
      </c>
      <c r="G737" s="41" t="s">
        <v>651</v>
      </c>
      <c r="J737" s="41" t="s">
        <v>814</v>
      </c>
      <c r="K737" s="41" t="s">
        <v>74</v>
      </c>
      <c r="L737" s="41" t="s">
        <v>810</v>
      </c>
      <c r="N737" s="41" t="s">
        <v>811</v>
      </c>
      <c r="O737" s="42">
        <v>0</v>
      </c>
      <c r="P737" s="43">
        <v>1</v>
      </c>
      <c r="Q737" s="43">
        <v>0</v>
      </c>
      <c r="R737" s="43">
        <v>1</v>
      </c>
      <c r="S737" s="44">
        <v>6.0095000000000001E-3</v>
      </c>
      <c r="T737" s="44">
        <v>0</v>
      </c>
      <c r="U737" s="44">
        <v>6.0095000000000001E-3</v>
      </c>
      <c r="V737" s="44">
        <v>5.4087201000000001E-3</v>
      </c>
      <c r="W737" s="44">
        <v>-6.49046412E-4</v>
      </c>
      <c r="X737" s="45">
        <v>4.7596736879999997E-3</v>
      </c>
      <c r="Y737" s="30">
        <f t="shared" si="22"/>
        <v>7.1395819278192779E-4</v>
      </c>
      <c r="Z737" s="30">
        <f t="shared" si="23"/>
        <v>4.0457154952180715E-3</v>
      </c>
    </row>
    <row r="738" spans="1:26" ht="12.95" customHeight="1">
      <c r="A738" s="41" t="s">
        <v>69</v>
      </c>
      <c r="B738" s="41" t="s">
        <v>651</v>
      </c>
      <c r="C738" s="41" t="s">
        <v>76</v>
      </c>
      <c r="D738" s="41" t="s">
        <v>872</v>
      </c>
      <c r="E738" s="41" t="s">
        <v>808</v>
      </c>
      <c r="G738" s="41" t="s">
        <v>651</v>
      </c>
      <c r="J738" s="41" t="s">
        <v>814</v>
      </c>
      <c r="K738" s="41" t="s">
        <v>74</v>
      </c>
      <c r="L738" s="41" t="s">
        <v>810</v>
      </c>
      <c r="N738" s="41" t="s">
        <v>811</v>
      </c>
      <c r="O738" s="42">
        <v>0</v>
      </c>
      <c r="P738" s="43">
        <v>1</v>
      </c>
      <c r="Q738" s="43">
        <v>0</v>
      </c>
      <c r="R738" s="43">
        <v>1</v>
      </c>
      <c r="S738" s="44">
        <v>6.0095000000000001E-3</v>
      </c>
      <c r="T738" s="44">
        <v>0</v>
      </c>
      <c r="U738" s="44">
        <v>6.0095000000000001E-3</v>
      </c>
      <c r="V738" s="44">
        <v>5.4087201000000001E-3</v>
      </c>
      <c r="W738" s="44">
        <v>-6.49046412E-4</v>
      </c>
      <c r="X738" s="45">
        <v>4.7596736879999997E-3</v>
      </c>
      <c r="Y738" s="30">
        <f t="shared" si="22"/>
        <v>7.1395819278192779E-4</v>
      </c>
      <c r="Z738" s="30">
        <f t="shared" si="23"/>
        <v>4.0457154952180715E-3</v>
      </c>
    </row>
    <row r="739" spans="1:26" ht="12.95" customHeight="1">
      <c r="A739" s="41" t="s">
        <v>69</v>
      </c>
      <c r="B739" s="41" t="s">
        <v>651</v>
      </c>
      <c r="C739" s="41" t="s">
        <v>76</v>
      </c>
      <c r="D739" s="41" t="s">
        <v>872</v>
      </c>
      <c r="E739" s="41" t="s">
        <v>808</v>
      </c>
      <c r="G739" s="41" t="s">
        <v>651</v>
      </c>
      <c r="J739" s="41" t="s">
        <v>853</v>
      </c>
      <c r="K739" s="41" t="s">
        <v>64</v>
      </c>
      <c r="L739" s="41" t="s">
        <v>810</v>
      </c>
      <c r="N739" s="41" t="s">
        <v>811</v>
      </c>
      <c r="O739" s="42">
        <v>0</v>
      </c>
      <c r="P739" s="43">
        <v>1</v>
      </c>
      <c r="Q739" s="43">
        <v>0</v>
      </c>
      <c r="R739" s="43">
        <v>1</v>
      </c>
      <c r="S739" s="44">
        <v>1.974E-4</v>
      </c>
      <c r="T739" s="44">
        <v>0</v>
      </c>
      <c r="U739" s="44">
        <v>1.974E-4</v>
      </c>
      <c r="V739" s="44">
        <v>1.7756902579149999E-4</v>
      </c>
      <c r="W739" s="44">
        <v>-2.1308283095000001E-5</v>
      </c>
      <c r="X739" s="45">
        <v>1.562607426965E-4</v>
      </c>
      <c r="Y739" s="30">
        <f t="shared" si="22"/>
        <v>2.3439345797932979E-5</v>
      </c>
      <c r="Z739" s="30">
        <f t="shared" si="23"/>
        <v>1.3282139689856703E-4</v>
      </c>
    </row>
    <row r="740" spans="1:26" ht="12.95" customHeight="1">
      <c r="A740" s="41" t="s">
        <v>69</v>
      </c>
      <c r="B740" s="41" t="s">
        <v>659</v>
      </c>
      <c r="C740" s="41" t="s">
        <v>76</v>
      </c>
      <c r="D740" s="41" t="s">
        <v>888</v>
      </c>
      <c r="E740" s="41" t="s">
        <v>808</v>
      </c>
      <c r="G740" s="41" t="s">
        <v>659</v>
      </c>
      <c r="J740" s="41" t="s">
        <v>853</v>
      </c>
      <c r="K740" s="41" t="s">
        <v>64</v>
      </c>
      <c r="L740" s="41" t="s">
        <v>810</v>
      </c>
      <c r="N740" s="41" t="s">
        <v>811</v>
      </c>
      <c r="O740" s="42">
        <v>0</v>
      </c>
      <c r="P740" s="43">
        <v>3</v>
      </c>
      <c r="Q740" s="43">
        <v>0</v>
      </c>
      <c r="R740" s="43">
        <v>3</v>
      </c>
      <c r="S740" s="44">
        <v>5.9219999999999997E-4</v>
      </c>
      <c r="T740" s="44">
        <v>0</v>
      </c>
      <c r="U740" s="44">
        <v>5.9219999999999997E-4</v>
      </c>
      <c r="V740" s="44">
        <v>5.3270707737519999E-4</v>
      </c>
      <c r="W740" s="44">
        <v>-6.3924849284999999E-5</v>
      </c>
      <c r="X740" s="45">
        <v>4.6878222809019999E-4</v>
      </c>
      <c r="Y740" s="30">
        <f t="shared" si="22"/>
        <v>7.0318037393903945E-5</v>
      </c>
      <c r="Z740" s="30">
        <f t="shared" si="23"/>
        <v>3.9846419069629606E-4</v>
      </c>
    </row>
    <row r="741" spans="1:26" ht="12.95" customHeight="1">
      <c r="A741" s="41" t="s">
        <v>69</v>
      </c>
      <c r="B741" s="41" t="s">
        <v>671</v>
      </c>
      <c r="C741" s="41" t="s">
        <v>76</v>
      </c>
      <c r="D741" s="41" t="s">
        <v>883</v>
      </c>
      <c r="E741" s="41" t="s">
        <v>808</v>
      </c>
      <c r="G741" s="41" t="s">
        <v>671</v>
      </c>
      <c r="J741" s="41" t="s">
        <v>853</v>
      </c>
      <c r="K741" s="41" t="s">
        <v>64</v>
      </c>
      <c r="L741" s="41" t="s">
        <v>810</v>
      </c>
      <c r="N741" s="41" t="s">
        <v>811</v>
      </c>
      <c r="O741" s="42">
        <v>0</v>
      </c>
      <c r="P741" s="43">
        <v>1</v>
      </c>
      <c r="Q741" s="43">
        <v>0</v>
      </c>
      <c r="R741" s="43">
        <v>1</v>
      </c>
      <c r="S741" s="44">
        <v>1.974E-4</v>
      </c>
      <c r="T741" s="44">
        <v>0</v>
      </c>
      <c r="U741" s="44">
        <v>1.974E-4</v>
      </c>
      <c r="V741" s="44">
        <v>1.7756902579149999E-4</v>
      </c>
      <c r="W741" s="44">
        <v>-2.1308283095000001E-5</v>
      </c>
      <c r="X741" s="45">
        <v>1.562607426965E-4</v>
      </c>
      <c r="Y741" s="30">
        <f t="shared" si="22"/>
        <v>2.3439345797932979E-5</v>
      </c>
      <c r="Z741" s="30">
        <f t="shared" si="23"/>
        <v>1.3282139689856703E-4</v>
      </c>
    </row>
    <row r="742" spans="1:26" ht="12.95" customHeight="1">
      <c r="A742" s="41" t="s">
        <v>69</v>
      </c>
      <c r="B742" s="41" t="s">
        <v>78</v>
      </c>
      <c r="C742" s="41" t="s">
        <v>76</v>
      </c>
      <c r="D742" s="41" t="s">
        <v>887</v>
      </c>
      <c r="E742" s="41" t="s">
        <v>808</v>
      </c>
      <c r="G742" s="41" t="s">
        <v>78</v>
      </c>
      <c r="J742" s="41" t="s">
        <v>826</v>
      </c>
      <c r="K742" s="41" t="s">
        <v>121</v>
      </c>
      <c r="L742" s="41" t="s">
        <v>810</v>
      </c>
      <c r="M742" s="41" t="s">
        <v>829</v>
      </c>
      <c r="N742" s="41" t="s">
        <v>811</v>
      </c>
      <c r="O742" s="42">
        <v>0</v>
      </c>
      <c r="P742" s="43">
        <v>2</v>
      </c>
      <c r="Q742" s="43">
        <v>0</v>
      </c>
      <c r="R742" s="43">
        <v>2</v>
      </c>
      <c r="S742" s="44">
        <v>6.3700000000000007E-3</v>
      </c>
      <c r="T742" s="44">
        <v>0</v>
      </c>
      <c r="U742" s="44">
        <v>6.3700000000000007E-3</v>
      </c>
      <c r="V742" s="44">
        <v>5.7329999999999994E-3</v>
      </c>
      <c r="W742" s="44">
        <v>-6.8796000000000005E-4</v>
      </c>
      <c r="X742" s="45">
        <v>5.0450399999999998E-3</v>
      </c>
      <c r="Y742" s="30">
        <f t="shared" si="22"/>
        <v>7.5676356763567634E-4</v>
      </c>
      <c r="Z742" s="30">
        <f t="shared" si="23"/>
        <v>4.2882764323643238E-3</v>
      </c>
    </row>
    <row r="743" spans="1:26" ht="12.95" customHeight="1">
      <c r="A743" s="41" t="s">
        <v>69</v>
      </c>
      <c r="B743" s="41" t="s">
        <v>663</v>
      </c>
      <c r="C743" s="41" t="s">
        <v>76</v>
      </c>
      <c r="D743" s="41" t="s">
        <v>880</v>
      </c>
      <c r="E743" s="41" t="s">
        <v>808</v>
      </c>
      <c r="G743" s="41" t="s">
        <v>663</v>
      </c>
      <c r="J743" s="41" t="s">
        <v>826</v>
      </c>
      <c r="K743" s="41" t="s">
        <v>121</v>
      </c>
      <c r="L743" s="41" t="s">
        <v>810</v>
      </c>
      <c r="M743" s="41" t="s">
        <v>829</v>
      </c>
      <c r="N743" s="41" t="s">
        <v>811</v>
      </c>
      <c r="O743" s="42">
        <v>0</v>
      </c>
      <c r="P743" s="43">
        <v>1</v>
      </c>
      <c r="Q743" s="43">
        <v>0</v>
      </c>
      <c r="R743" s="43">
        <v>1</v>
      </c>
      <c r="S743" s="44">
        <v>3.2200000000000002E-3</v>
      </c>
      <c r="T743" s="44">
        <v>0</v>
      </c>
      <c r="U743" s="44">
        <v>3.2200000000000002E-3</v>
      </c>
      <c r="V743" s="44">
        <v>2.898E-3</v>
      </c>
      <c r="W743" s="44">
        <v>-3.4776000000000002E-4</v>
      </c>
      <c r="X743" s="45">
        <v>2.5502400000000001E-3</v>
      </c>
      <c r="Y743" s="30">
        <f t="shared" si="22"/>
        <v>3.8253982539825402E-4</v>
      </c>
      <c r="Z743" s="30">
        <f t="shared" si="23"/>
        <v>2.1677001746017461E-3</v>
      </c>
    </row>
    <row r="744" spans="1:26" ht="12.95" customHeight="1">
      <c r="A744" s="41" t="s">
        <v>69</v>
      </c>
      <c r="B744" s="41" t="s">
        <v>651</v>
      </c>
      <c r="C744" s="41" t="s">
        <v>76</v>
      </c>
      <c r="D744" s="41" t="s">
        <v>872</v>
      </c>
      <c r="E744" s="41" t="s">
        <v>808</v>
      </c>
      <c r="G744" s="41" t="s">
        <v>651</v>
      </c>
      <c r="J744" s="41" t="s">
        <v>826</v>
      </c>
      <c r="K744" s="41" t="s">
        <v>121</v>
      </c>
      <c r="L744" s="41" t="s">
        <v>810</v>
      </c>
      <c r="M744" s="41" t="s">
        <v>893</v>
      </c>
      <c r="N744" s="41" t="s">
        <v>811</v>
      </c>
      <c r="O744" s="42">
        <v>0</v>
      </c>
      <c r="P744" s="43">
        <v>2</v>
      </c>
      <c r="Q744" s="43">
        <v>0</v>
      </c>
      <c r="R744" s="43">
        <v>2</v>
      </c>
      <c r="S744" s="44">
        <v>6.9999999999999999E-4</v>
      </c>
      <c r="T744" s="44">
        <v>0</v>
      </c>
      <c r="U744" s="44">
        <v>6.9999999999999999E-4</v>
      </c>
      <c r="V744" s="44">
        <v>6.3000000000000003E-4</v>
      </c>
      <c r="W744" s="44">
        <v>-7.5599999999999994E-5</v>
      </c>
      <c r="X744" s="45">
        <v>5.5439999999999992E-4</v>
      </c>
      <c r="Y744" s="30">
        <f t="shared" si="22"/>
        <v>8.3160831608316074E-5</v>
      </c>
      <c r="Z744" s="30">
        <f t="shared" si="23"/>
        <v>4.7123916839168388E-4</v>
      </c>
    </row>
    <row r="745" spans="1:26" ht="12.95" customHeight="1">
      <c r="A745" s="41" t="s">
        <v>69</v>
      </c>
      <c r="B745" s="41" t="s">
        <v>663</v>
      </c>
      <c r="C745" s="41" t="s">
        <v>76</v>
      </c>
      <c r="D745" s="41" t="s">
        <v>880</v>
      </c>
      <c r="E745" s="41" t="s">
        <v>808</v>
      </c>
      <c r="G745" s="41" t="s">
        <v>663</v>
      </c>
      <c r="J745" s="41" t="s">
        <v>826</v>
      </c>
      <c r="K745" s="41" t="s">
        <v>121</v>
      </c>
      <c r="L745" s="41" t="s">
        <v>810</v>
      </c>
      <c r="M745" s="41" t="s">
        <v>876</v>
      </c>
      <c r="N745" s="41" t="s">
        <v>811</v>
      </c>
      <c r="O745" s="42">
        <v>0</v>
      </c>
      <c r="P745" s="43">
        <v>1</v>
      </c>
      <c r="Q745" s="43">
        <v>0</v>
      </c>
      <c r="R745" s="43">
        <v>1</v>
      </c>
      <c r="S745" s="44">
        <v>4.2700000000000004E-3</v>
      </c>
      <c r="T745" s="44">
        <v>0</v>
      </c>
      <c r="U745" s="44">
        <v>4.2700000000000004E-3</v>
      </c>
      <c r="V745" s="44">
        <v>3.8429999999999996E-3</v>
      </c>
      <c r="W745" s="44">
        <v>-4.6116000000000001E-4</v>
      </c>
      <c r="X745" s="45">
        <v>3.3818400000000001E-3</v>
      </c>
      <c r="Y745" s="30">
        <f t="shared" si="22"/>
        <v>5.0728107281072809E-4</v>
      </c>
      <c r="Z745" s="30">
        <f t="shared" si="23"/>
        <v>2.8745589271892721E-3</v>
      </c>
    </row>
    <row r="746" spans="1:26" ht="12.95" customHeight="1">
      <c r="A746" s="41" t="s">
        <v>69</v>
      </c>
      <c r="B746" s="41" t="s">
        <v>671</v>
      </c>
      <c r="C746" s="41" t="s">
        <v>76</v>
      </c>
      <c r="D746" s="41" t="s">
        <v>883</v>
      </c>
      <c r="E746" s="41" t="s">
        <v>808</v>
      </c>
      <c r="G746" s="41" t="s">
        <v>671</v>
      </c>
      <c r="J746" s="41" t="s">
        <v>826</v>
      </c>
      <c r="K746" s="41" t="s">
        <v>121</v>
      </c>
      <c r="L746" s="41" t="s">
        <v>810</v>
      </c>
      <c r="M746" s="41" t="s">
        <v>893</v>
      </c>
      <c r="N746" s="41" t="s">
        <v>811</v>
      </c>
      <c r="O746" s="42">
        <v>0</v>
      </c>
      <c r="P746" s="43">
        <v>1</v>
      </c>
      <c r="Q746" s="43">
        <v>0</v>
      </c>
      <c r="R746" s="43">
        <v>1</v>
      </c>
      <c r="S746" s="44">
        <v>3.5000000000000005E-4</v>
      </c>
      <c r="T746" s="44">
        <v>0</v>
      </c>
      <c r="U746" s="44">
        <v>3.5000000000000005E-4</v>
      </c>
      <c r="V746" s="44">
        <v>3.1499999999999996E-4</v>
      </c>
      <c r="W746" s="44">
        <v>-3.7799999999999997E-5</v>
      </c>
      <c r="X746" s="45">
        <v>2.7719999999999996E-4</v>
      </c>
      <c r="Y746" s="30">
        <f t="shared" si="22"/>
        <v>4.1580415804158037E-5</v>
      </c>
      <c r="Z746" s="30">
        <f t="shared" si="23"/>
        <v>2.3561958419584194E-4</v>
      </c>
    </row>
    <row r="747" spans="1:26" ht="12.95" customHeight="1">
      <c r="A747" s="41" t="s">
        <v>69</v>
      </c>
      <c r="B747" s="41" t="s">
        <v>659</v>
      </c>
      <c r="C747" s="41" t="s">
        <v>76</v>
      </c>
      <c r="D747" s="41" t="s">
        <v>888</v>
      </c>
      <c r="E747" s="41" t="s">
        <v>808</v>
      </c>
      <c r="G747" s="41" t="s">
        <v>659</v>
      </c>
      <c r="J747" s="41" t="s">
        <v>826</v>
      </c>
      <c r="K747" s="41" t="s">
        <v>121</v>
      </c>
      <c r="L747" s="41" t="s">
        <v>810</v>
      </c>
      <c r="M747" s="41" t="s">
        <v>876</v>
      </c>
      <c r="N747" s="41" t="s">
        <v>811</v>
      </c>
      <c r="O747" s="42">
        <v>0</v>
      </c>
      <c r="P747" s="43">
        <v>1</v>
      </c>
      <c r="Q747" s="43">
        <v>0</v>
      </c>
      <c r="R747" s="43">
        <v>1</v>
      </c>
      <c r="S747" s="44">
        <v>4.2700000000000004E-3</v>
      </c>
      <c r="T747" s="44">
        <v>0</v>
      </c>
      <c r="U747" s="44">
        <v>4.2700000000000004E-3</v>
      </c>
      <c r="V747" s="44">
        <v>3.8429999999999996E-3</v>
      </c>
      <c r="W747" s="44">
        <v>-4.6116000000000001E-4</v>
      </c>
      <c r="X747" s="45">
        <v>3.3818400000000001E-3</v>
      </c>
      <c r="Y747" s="30">
        <f t="shared" si="22"/>
        <v>5.0728107281072809E-4</v>
      </c>
      <c r="Z747" s="30">
        <f t="shared" si="23"/>
        <v>2.8745589271892721E-3</v>
      </c>
    </row>
    <row r="748" spans="1:26" ht="12.95" customHeight="1">
      <c r="A748" s="41" t="s">
        <v>69</v>
      </c>
      <c r="B748" s="41" t="s">
        <v>667</v>
      </c>
      <c r="C748" s="41" t="s">
        <v>76</v>
      </c>
      <c r="D748" s="41" t="s">
        <v>890</v>
      </c>
      <c r="E748" s="41" t="s">
        <v>808</v>
      </c>
      <c r="G748" s="41" t="s">
        <v>667</v>
      </c>
      <c r="J748" s="41" t="s">
        <v>826</v>
      </c>
      <c r="K748" s="41" t="s">
        <v>121</v>
      </c>
      <c r="L748" s="41" t="s">
        <v>810</v>
      </c>
      <c r="M748" s="41" t="s">
        <v>876</v>
      </c>
      <c r="N748" s="41" t="s">
        <v>811</v>
      </c>
      <c r="O748" s="42">
        <v>0</v>
      </c>
      <c r="P748" s="43">
        <v>1</v>
      </c>
      <c r="Q748" s="43">
        <v>0</v>
      </c>
      <c r="R748" s="43">
        <v>1</v>
      </c>
      <c r="S748" s="44">
        <v>4.2700000000000004E-3</v>
      </c>
      <c r="T748" s="44">
        <v>0</v>
      </c>
      <c r="U748" s="44">
        <v>4.2700000000000004E-3</v>
      </c>
      <c r="V748" s="44">
        <v>3.8429999999999996E-3</v>
      </c>
      <c r="W748" s="44">
        <v>-4.6116000000000001E-4</v>
      </c>
      <c r="X748" s="45">
        <v>3.3818400000000001E-3</v>
      </c>
      <c r="Y748" s="30">
        <f t="shared" si="22"/>
        <v>5.0728107281072809E-4</v>
      </c>
      <c r="Z748" s="30">
        <f t="shared" si="23"/>
        <v>2.8745589271892721E-3</v>
      </c>
    </row>
    <row r="749" spans="1:26" ht="12.95" customHeight="1">
      <c r="A749" s="41" t="s">
        <v>69</v>
      </c>
      <c r="B749" s="41" t="s">
        <v>671</v>
      </c>
      <c r="C749" s="41" t="s">
        <v>76</v>
      </c>
      <c r="D749" s="41" t="s">
        <v>883</v>
      </c>
      <c r="E749" s="41" t="s">
        <v>808</v>
      </c>
      <c r="G749" s="41" t="s">
        <v>671</v>
      </c>
      <c r="J749" s="41" t="s">
        <v>826</v>
      </c>
      <c r="K749" s="41" t="s">
        <v>121</v>
      </c>
      <c r="L749" s="41" t="s">
        <v>810</v>
      </c>
      <c r="M749" s="41" t="s">
        <v>829</v>
      </c>
      <c r="N749" s="41" t="s">
        <v>811</v>
      </c>
      <c r="O749" s="42">
        <v>0</v>
      </c>
      <c r="P749" s="43">
        <v>1</v>
      </c>
      <c r="Q749" s="43">
        <v>0</v>
      </c>
      <c r="R749" s="43">
        <v>1</v>
      </c>
      <c r="S749" s="44">
        <v>3.2200000000000002E-3</v>
      </c>
      <c r="T749" s="44">
        <v>0</v>
      </c>
      <c r="U749" s="44">
        <v>3.2200000000000002E-3</v>
      </c>
      <c r="V749" s="44">
        <v>2.898E-3</v>
      </c>
      <c r="W749" s="44">
        <v>-3.4776000000000002E-4</v>
      </c>
      <c r="X749" s="45">
        <v>2.5502400000000001E-3</v>
      </c>
      <c r="Y749" s="30">
        <f t="shared" si="22"/>
        <v>3.8253982539825402E-4</v>
      </c>
      <c r="Z749" s="30">
        <f t="shared" si="23"/>
        <v>2.1677001746017461E-3</v>
      </c>
    </row>
    <row r="750" spans="1:26" ht="12.95" customHeight="1">
      <c r="A750" s="41" t="s">
        <v>69</v>
      </c>
      <c r="B750" s="41" t="s">
        <v>673</v>
      </c>
      <c r="C750" s="41" t="s">
        <v>76</v>
      </c>
      <c r="D750" s="41" t="s">
        <v>882</v>
      </c>
      <c r="E750" s="41" t="s">
        <v>808</v>
      </c>
      <c r="G750" s="41" t="s">
        <v>673</v>
      </c>
      <c r="J750" s="41" t="s">
        <v>826</v>
      </c>
      <c r="K750" s="41" t="s">
        <v>121</v>
      </c>
      <c r="L750" s="41" t="s">
        <v>810</v>
      </c>
      <c r="M750" s="41" t="s">
        <v>873</v>
      </c>
      <c r="N750" s="41" t="s">
        <v>811</v>
      </c>
      <c r="O750" s="42">
        <v>0</v>
      </c>
      <c r="P750" s="43">
        <v>3</v>
      </c>
      <c r="Q750" s="43">
        <v>0</v>
      </c>
      <c r="R750" s="43">
        <v>3</v>
      </c>
      <c r="S750" s="44">
        <v>1.7919299999999999E-2</v>
      </c>
      <c r="T750" s="44">
        <v>0</v>
      </c>
      <c r="U750" s="44">
        <v>1.7919299999999999E-2</v>
      </c>
      <c r="V750" s="44">
        <v>1.6127993699999999E-2</v>
      </c>
      <c r="W750" s="44">
        <v>-1.9353592439999999E-3</v>
      </c>
      <c r="X750" s="45">
        <v>1.4192634455999999E-2</v>
      </c>
      <c r="Y750" s="30">
        <f t="shared" si="22"/>
        <v>2.1289164575645754E-3</v>
      </c>
      <c r="Z750" s="30">
        <f t="shared" si="23"/>
        <v>1.2063717998435423E-2</v>
      </c>
    </row>
    <row r="751" spans="1:26" ht="12.95" customHeight="1">
      <c r="A751" s="41" t="s">
        <v>69</v>
      </c>
      <c r="B751" s="41" t="s">
        <v>667</v>
      </c>
      <c r="C751" s="41" t="s">
        <v>76</v>
      </c>
      <c r="D751" s="41" t="s">
        <v>890</v>
      </c>
      <c r="E751" s="41" t="s">
        <v>808</v>
      </c>
      <c r="G751" s="41" t="s">
        <v>667</v>
      </c>
      <c r="J751" s="41" t="s">
        <v>809</v>
      </c>
      <c r="K751" s="41" t="s">
        <v>336</v>
      </c>
      <c r="L751" s="41" t="s">
        <v>810</v>
      </c>
      <c r="N751" s="41" t="s">
        <v>811</v>
      </c>
      <c r="O751" s="42">
        <v>0</v>
      </c>
      <c r="P751" s="43">
        <v>1</v>
      </c>
      <c r="Q751" s="43">
        <v>0</v>
      </c>
      <c r="R751" s="43">
        <v>1</v>
      </c>
      <c r="S751" s="44">
        <v>7.0000000000000007E-5</v>
      </c>
      <c r="T751" s="44">
        <v>0</v>
      </c>
      <c r="U751" s="44">
        <v>7.0000000000000007E-5</v>
      </c>
      <c r="V751" s="44">
        <v>6.3E-5</v>
      </c>
      <c r="W751" s="44">
        <v>-7.5600000000000005E-6</v>
      </c>
      <c r="X751" s="45">
        <v>5.5440000000000005E-5</v>
      </c>
      <c r="Y751" s="30">
        <f t="shared" si="22"/>
        <v>8.3160831608316091E-6</v>
      </c>
      <c r="Z751" s="30">
        <f t="shared" si="23"/>
        <v>4.7123916839168397E-5</v>
      </c>
    </row>
    <row r="752" spans="1:26" ht="12.95" customHeight="1">
      <c r="A752" s="41" t="s">
        <v>69</v>
      </c>
      <c r="B752" s="41" t="s">
        <v>667</v>
      </c>
      <c r="C752" s="41" t="s">
        <v>76</v>
      </c>
      <c r="D752" s="41" t="s">
        <v>890</v>
      </c>
      <c r="E752" s="41" t="s">
        <v>808</v>
      </c>
      <c r="G752" s="41" t="s">
        <v>667</v>
      </c>
      <c r="J752" s="41" t="s">
        <v>809</v>
      </c>
      <c r="K752" s="41" t="s">
        <v>64</v>
      </c>
      <c r="L752" s="41" t="s">
        <v>810</v>
      </c>
      <c r="N752" s="41" t="s">
        <v>811</v>
      </c>
      <c r="O752" s="42">
        <v>0</v>
      </c>
      <c r="P752" s="43">
        <v>2</v>
      </c>
      <c r="Q752" s="43">
        <v>0</v>
      </c>
      <c r="R752" s="43">
        <v>2</v>
      </c>
      <c r="S752" s="44">
        <v>1.4700000000000001E-2</v>
      </c>
      <c r="T752" s="44">
        <v>0</v>
      </c>
      <c r="U752" s="44">
        <v>1.4700000000000001E-2</v>
      </c>
      <c r="V752" s="44">
        <v>1.323E-2</v>
      </c>
      <c r="W752" s="44">
        <v>-1.5876E-3</v>
      </c>
      <c r="X752" s="45">
        <v>1.1642399999999999E-2</v>
      </c>
      <c r="Y752" s="30">
        <f t="shared" si="22"/>
        <v>1.7463774637746375E-3</v>
      </c>
      <c r="Z752" s="30">
        <f t="shared" si="23"/>
        <v>9.8960225362253618E-3</v>
      </c>
    </row>
    <row r="753" spans="1:26" ht="12.95" customHeight="1">
      <c r="A753" s="41" t="s">
        <v>69</v>
      </c>
      <c r="B753" s="41" t="s">
        <v>667</v>
      </c>
      <c r="C753" s="41" t="s">
        <v>76</v>
      </c>
      <c r="D753" s="41" t="s">
        <v>890</v>
      </c>
      <c r="E753" s="41" t="s">
        <v>808</v>
      </c>
      <c r="G753" s="41" t="s">
        <v>667</v>
      </c>
      <c r="J753" s="41" t="s">
        <v>809</v>
      </c>
      <c r="K753" s="41" t="s">
        <v>121</v>
      </c>
      <c r="L753" s="41" t="s">
        <v>810</v>
      </c>
      <c r="N753" s="41" t="s">
        <v>811</v>
      </c>
      <c r="O753" s="42">
        <v>0</v>
      </c>
      <c r="P753" s="43">
        <v>1</v>
      </c>
      <c r="Q753" s="43">
        <v>0</v>
      </c>
      <c r="R753" s="43">
        <v>1</v>
      </c>
      <c r="S753" s="44">
        <v>5.6000000000000006E-4</v>
      </c>
      <c r="T753" s="44">
        <v>0</v>
      </c>
      <c r="U753" s="44">
        <v>5.6000000000000006E-4</v>
      </c>
      <c r="V753" s="44">
        <v>5.04E-4</v>
      </c>
      <c r="W753" s="44">
        <v>-6.0480000000000004E-5</v>
      </c>
      <c r="X753" s="45">
        <v>4.4352000000000004E-4</v>
      </c>
      <c r="Y753" s="30">
        <f t="shared" si="22"/>
        <v>6.6528665286652873E-5</v>
      </c>
      <c r="Z753" s="30">
        <f t="shared" si="23"/>
        <v>3.7699133471334718E-4</v>
      </c>
    </row>
    <row r="754" spans="1:26" ht="12.95" customHeight="1">
      <c r="A754" s="41" t="s">
        <v>69</v>
      </c>
      <c r="B754" s="41" t="s">
        <v>667</v>
      </c>
      <c r="C754" s="41" t="s">
        <v>76</v>
      </c>
      <c r="D754" s="41" t="s">
        <v>890</v>
      </c>
      <c r="E754" s="41" t="s">
        <v>808</v>
      </c>
      <c r="G754" s="41" t="s">
        <v>667</v>
      </c>
      <c r="J754" s="41" t="s">
        <v>809</v>
      </c>
      <c r="K754" s="41" t="s">
        <v>291</v>
      </c>
      <c r="L754" s="41" t="s">
        <v>810</v>
      </c>
      <c r="N754" s="41" t="s">
        <v>811</v>
      </c>
      <c r="O754" s="42">
        <v>0</v>
      </c>
      <c r="P754" s="43">
        <v>1</v>
      </c>
      <c r="Q754" s="43">
        <v>0</v>
      </c>
      <c r="R754" s="43">
        <v>1</v>
      </c>
      <c r="S754" s="44">
        <v>5.5300000000000002E-3</v>
      </c>
      <c r="T754" s="44">
        <v>0</v>
      </c>
      <c r="U754" s="44">
        <v>5.5300000000000002E-3</v>
      </c>
      <c r="V754" s="44">
        <v>4.9769999999999997E-3</v>
      </c>
      <c r="W754" s="44">
        <v>-5.9723999999999997E-4</v>
      </c>
      <c r="X754" s="45">
        <v>4.3797599999999999E-3</v>
      </c>
      <c r="Y754" s="30">
        <f t="shared" si="22"/>
        <v>6.5697056970569711E-4</v>
      </c>
      <c r="Z754" s="30">
        <f t="shared" si="23"/>
        <v>3.7227894302943026E-3</v>
      </c>
    </row>
    <row r="755" spans="1:26" ht="12.95" customHeight="1">
      <c r="A755" s="41" t="s">
        <v>69</v>
      </c>
      <c r="B755" s="41" t="s">
        <v>667</v>
      </c>
      <c r="C755" s="41" t="s">
        <v>76</v>
      </c>
      <c r="D755" s="41" t="s">
        <v>890</v>
      </c>
      <c r="E755" s="41" t="s">
        <v>808</v>
      </c>
      <c r="G755" s="41" t="s">
        <v>667</v>
      </c>
      <c r="J755" s="41" t="s">
        <v>809</v>
      </c>
      <c r="K755" s="41" t="s">
        <v>263</v>
      </c>
      <c r="L755" s="41" t="s">
        <v>810</v>
      </c>
      <c r="N755" s="41" t="s">
        <v>811</v>
      </c>
      <c r="O755" s="42">
        <v>0</v>
      </c>
      <c r="P755" s="43">
        <v>7</v>
      </c>
      <c r="Q755" s="43">
        <v>0</v>
      </c>
      <c r="R755" s="43">
        <v>7</v>
      </c>
      <c r="S755" s="44">
        <v>4.1997899999999998E-2</v>
      </c>
      <c r="T755" s="44">
        <v>0</v>
      </c>
      <c r="U755" s="44">
        <v>4.1997899999999998E-2</v>
      </c>
      <c r="V755" s="44">
        <v>3.7800006300000001E-2</v>
      </c>
      <c r="W755" s="44">
        <v>-4.5360007559999997E-3</v>
      </c>
      <c r="X755" s="45">
        <v>3.3264005543999997E-2</v>
      </c>
      <c r="Y755" s="30">
        <f t="shared" si="22"/>
        <v>4.9896507281072811E-3</v>
      </c>
      <c r="Z755" s="30">
        <f t="shared" si="23"/>
        <v>2.8274354815892716E-2</v>
      </c>
    </row>
    <row r="756" spans="1:26" ht="12.95" customHeight="1">
      <c r="A756" s="41" t="s">
        <v>69</v>
      </c>
      <c r="B756" s="41" t="s">
        <v>667</v>
      </c>
      <c r="C756" s="41" t="s">
        <v>76</v>
      </c>
      <c r="D756" s="41" t="s">
        <v>890</v>
      </c>
      <c r="E756" s="41" t="s">
        <v>808</v>
      </c>
      <c r="G756" s="41" t="s">
        <v>667</v>
      </c>
      <c r="J756" s="41" t="s">
        <v>809</v>
      </c>
      <c r="K756" s="41" t="s">
        <v>281</v>
      </c>
      <c r="L756" s="41" t="s">
        <v>810</v>
      </c>
      <c r="N756" s="41" t="s">
        <v>811</v>
      </c>
      <c r="O756" s="42">
        <v>0</v>
      </c>
      <c r="P756" s="43">
        <v>1</v>
      </c>
      <c r="Q756" s="43">
        <v>0</v>
      </c>
      <c r="R756" s="43">
        <v>1</v>
      </c>
      <c r="S756" s="44">
        <v>6.0200000000000002E-3</v>
      </c>
      <c r="T756" s="44">
        <v>0</v>
      </c>
      <c r="U756" s="44">
        <v>6.0200000000000002E-3</v>
      </c>
      <c r="V756" s="44">
        <v>5.4180000000000001E-3</v>
      </c>
      <c r="W756" s="44">
        <v>-6.5016E-4</v>
      </c>
      <c r="X756" s="45">
        <v>4.7678399999999998E-3</v>
      </c>
      <c r="Y756" s="30">
        <f t="shared" si="22"/>
        <v>7.1518315183151826E-4</v>
      </c>
      <c r="Z756" s="30">
        <f t="shared" si="23"/>
        <v>4.0526568481684816E-3</v>
      </c>
    </row>
    <row r="757" spans="1:26" ht="12.95" customHeight="1">
      <c r="A757" s="41" t="s">
        <v>69</v>
      </c>
      <c r="B757" s="41" t="s">
        <v>667</v>
      </c>
      <c r="C757" s="41" t="s">
        <v>76</v>
      </c>
      <c r="D757" s="41" t="s">
        <v>890</v>
      </c>
      <c r="E757" s="41" t="s">
        <v>808</v>
      </c>
      <c r="G757" s="41" t="s">
        <v>667</v>
      </c>
      <c r="J757" s="41" t="s">
        <v>809</v>
      </c>
      <c r="K757" s="41" t="s">
        <v>138</v>
      </c>
      <c r="L757" s="41" t="s">
        <v>810</v>
      </c>
      <c r="N757" s="41" t="s">
        <v>811</v>
      </c>
      <c r="O757" s="42">
        <v>0</v>
      </c>
      <c r="P757" s="43">
        <v>5</v>
      </c>
      <c r="Q757" s="43">
        <v>0</v>
      </c>
      <c r="R757" s="43">
        <v>5</v>
      </c>
      <c r="S757" s="44">
        <v>2.5480000000000003E-2</v>
      </c>
      <c r="T757" s="44">
        <v>0</v>
      </c>
      <c r="U757" s="44">
        <v>2.5480000000000003E-2</v>
      </c>
      <c r="V757" s="44">
        <v>2.2931999999999998E-2</v>
      </c>
      <c r="W757" s="44">
        <v>-2.7518400000000002E-3</v>
      </c>
      <c r="X757" s="45">
        <v>2.0180159999999999E-2</v>
      </c>
      <c r="Y757" s="30">
        <f t="shared" si="22"/>
        <v>3.0270542705427054E-3</v>
      </c>
      <c r="Z757" s="30">
        <f t="shared" si="23"/>
        <v>1.7153105729457295E-2</v>
      </c>
    </row>
    <row r="758" spans="1:26" ht="12.95" customHeight="1">
      <c r="A758" s="41" t="s">
        <v>69</v>
      </c>
      <c r="B758" s="41" t="s">
        <v>667</v>
      </c>
      <c r="C758" s="41" t="s">
        <v>76</v>
      </c>
      <c r="D758" s="41" t="s">
        <v>890</v>
      </c>
      <c r="E758" s="41" t="s">
        <v>808</v>
      </c>
      <c r="G758" s="41" t="s">
        <v>667</v>
      </c>
      <c r="J758" s="41" t="s">
        <v>809</v>
      </c>
      <c r="K758" s="41" t="s">
        <v>885</v>
      </c>
      <c r="L758" s="41" t="s">
        <v>810</v>
      </c>
      <c r="N758" s="41" t="s">
        <v>811</v>
      </c>
      <c r="O758" s="42">
        <v>0</v>
      </c>
      <c r="P758" s="43">
        <v>4</v>
      </c>
      <c r="Q758" s="43">
        <v>0</v>
      </c>
      <c r="R758" s="43">
        <v>4</v>
      </c>
      <c r="S758" s="44">
        <v>1.1200000000000001E-3</v>
      </c>
      <c r="T758" s="44">
        <v>0</v>
      </c>
      <c r="U758" s="44">
        <v>1.1200000000000001E-3</v>
      </c>
      <c r="V758" s="44">
        <v>1.008E-3</v>
      </c>
      <c r="W758" s="44">
        <v>-1.2096000000000001E-4</v>
      </c>
      <c r="X758" s="45">
        <v>8.8704000000000007E-4</v>
      </c>
      <c r="Y758" s="30">
        <f t="shared" si="22"/>
        <v>1.3305733057330575E-4</v>
      </c>
      <c r="Z758" s="30">
        <f t="shared" si="23"/>
        <v>7.5398266942669435E-4</v>
      </c>
    </row>
    <row r="759" spans="1:26" ht="12.95" customHeight="1">
      <c r="A759" s="41" t="s">
        <v>69</v>
      </c>
      <c r="B759" s="41" t="s">
        <v>667</v>
      </c>
      <c r="C759" s="41" t="s">
        <v>76</v>
      </c>
      <c r="D759" s="41" t="s">
        <v>890</v>
      </c>
      <c r="E759" s="41" t="s">
        <v>808</v>
      </c>
      <c r="G759" s="41" t="s">
        <v>667</v>
      </c>
      <c r="J759" s="41" t="s">
        <v>809</v>
      </c>
      <c r="K759" s="41" t="s">
        <v>124</v>
      </c>
      <c r="L759" s="41" t="s">
        <v>810</v>
      </c>
      <c r="N759" s="41" t="s">
        <v>811</v>
      </c>
      <c r="O759" s="42">
        <v>0</v>
      </c>
      <c r="P759" s="43">
        <v>2</v>
      </c>
      <c r="Q759" s="43">
        <v>0</v>
      </c>
      <c r="R759" s="43">
        <v>2</v>
      </c>
      <c r="S759" s="44">
        <v>1.2390000000000002E-2</v>
      </c>
      <c r="T759" s="44">
        <v>0</v>
      </c>
      <c r="U759" s="44">
        <v>1.2390000000000002E-2</v>
      </c>
      <c r="V759" s="44">
        <v>1.1150999999999999E-2</v>
      </c>
      <c r="W759" s="44">
        <v>-1.3381199999999999E-3</v>
      </c>
      <c r="X759" s="45">
        <v>9.8128799999999995E-3</v>
      </c>
      <c r="Y759" s="30">
        <f t="shared" si="22"/>
        <v>1.4719467194671946E-3</v>
      </c>
      <c r="Z759" s="30">
        <f t="shared" si="23"/>
        <v>8.3409332805328053E-3</v>
      </c>
    </row>
    <row r="760" spans="1:26" ht="12.95" customHeight="1">
      <c r="A760" s="41" t="s">
        <v>69</v>
      </c>
      <c r="B760" s="41" t="s">
        <v>667</v>
      </c>
      <c r="C760" s="41" t="s">
        <v>76</v>
      </c>
      <c r="D760" s="41" t="s">
        <v>890</v>
      </c>
      <c r="E760" s="41" t="s">
        <v>808</v>
      </c>
      <c r="G760" s="41" t="s">
        <v>667</v>
      </c>
      <c r="J760" s="41" t="s">
        <v>809</v>
      </c>
      <c r="K760" s="41" t="s">
        <v>138</v>
      </c>
      <c r="L760" s="41" t="s">
        <v>810</v>
      </c>
      <c r="N760" s="41" t="s">
        <v>811</v>
      </c>
      <c r="O760" s="42">
        <v>0</v>
      </c>
      <c r="P760" s="43">
        <v>2</v>
      </c>
      <c r="Q760" s="43">
        <v>0</v>
      </c>
      <c r="R760" s="43">
        <v>2</v>
      </c>
      <c r="S760" s="44">
        <v>5.1100000000000008E-3</v>
      </c>
      <c r="T760" s="44">
        <v>0</v>
      </c>
      <c r="U760" s="44">
        <v>5.1100000000000008E-3</v>
      </c>
      <c r="V760" s="44">
        <v>4.5989999999999998E-3</v>
      </c>
      <c r="W760" s="44">
        <v>-5.5188000000000004E-4</v>
      </c>
      <c r="X760" s="45">
        <v>4.0471200000000004E-3</v>
      </c>
      <c r="Y760" s="30">
        <f t="shared" si="22"/>
        <v>6.0707407074070744E-4</v>
      </c>
      <c r="Z760" s="30">
        <f t="shared" si="23"/>
        <v>3.4400459292592929E-3</v>
      </c>
    </row>
    <row r="761" spans="1:26" ht="12.95" customHeight="1">
      <c r="A761" s="41" t="s">
        <v>69</v>
      </c>
      <c r="B761" s="41" t="s">
        <v>667</v>
      </c>
      <c r="C761" s="41" t="s">
        <v>76</v>
      </c>
      <c r="D761" s="41" t="s">
        <v>890</v>
      </c>
      <c r="E761" s="41" t="s">
        <v>808</v>
      </c>
      <c r="G761" s="41" t="s">
        <v>667</v>
      </c>
      <c r="J761" s="41" t="s">
        <v>809</v>
      </c>
      <c r="K761" s="41" t="s">
        <v>819</v>
      </c>
      <c r="L761" s="41" t="s">
        <v>810</v>
      </c>
      <c r="N761" s="41" t="s">
        <v>811</v>
      </c>
      <c r="O761" s="42">
        <v>0</v>
      </c>
      <c r="P761" s="43">
        <v>10</v>
      </c>
      <c r="Q761" s="43">
        <v>0</v>
      </c>
      <c r="R761" s="43">
        <v>10</v>
      </c>
      <c r="S761" s="44">
        <v>9.8000000000000019E-4</v>
      </c>
      <c r="T761" s="44">
        <v>0</v>
      </c>
      <c r="U761" s="44">
        <v>9.8000000000000019E-4</v>
      </c>
      <c r="V761" s="44">
        <v>8.8199999999999997E-4</v>
      </c>
      <c r="W761" s="44">
        <v>-1.0584E-4</v>
      </c>
      <c r="X761" s="45">
        <v>7.7616000000000002E-4</v>
      </c>
      <c r="Y761" s="30">
        <f t="shared" si="22"/>
        <v>1.1642516425164252E-4</v>
      </c>
      <c r="Z761" s="30">
        <f t="shared" si="23"/>
        <v>6.5973483574835749E-4</v>
      </c>
    </row>
    <row r="762" spans="1:26" ht="12.95" customHeight="1">
      <c r="A762" s="41" t="s">
        <v>69</v>
      </c>
      <c r="B762" s="41" t="s">
        <v>667</v>
      </c>
      <c r="C762" s="41" t="s">
        <v>76</v>
      </c>
      <c r="D762" s="41" t="s">
        <v>890</v>
      </c>
      <c r="E762" s="41" t="s">
        <v>808</v>
      </c>
      <c r="G762" s="41" t="s">
        <v>667</v>
      </c>
      <c r="J762" s="41" t="s">
        <v>809</v>
      </c>
      <c r="K762" s="41" t="s">
        <v>137</v>
      </c>
      <c r="L762" s="41" t="s">
        <v>810</v>
      </c>
      <c r="N762" s="41" t="s">
        <v>811</v>
      </c>
      <c r="O762" s="42">
        <v>0</v>
      </c>
      <c r="P762" s="43">
        <v>1</v>
      </c>
      <c r="Q762" s="43">
        <v>0</v>
      </c>
      <c r="R762" s="43">
        <v>1</v>
      </c>
      <c r="S762" s="44">
        <v>4.7600000000000003E-3</v>
      </c>
      <c r="T762" s="44">
        <v>0</v>
      </c>
      <c r="U762" s="44">
        <v>4.7600000000000003E-3</v>
      </c>
      <c r="V762" s="44">
        <v>4.2839999999999996E-3</v>
      </c>
      <c r="W762" s="44">
        <v>-5.1407999999999998E-4</v>
      </c>
      <c r="X762" s="45">
        <v>3.76992E-3</v>
      </c>
      <c r="Y762" s="30">
        <f t="shared" si="22"/>
        <v>5.6549365493654936E-4</v>
      </c>
      <c r="Z762" s="30">
        <f t="shared" si="23"/>
        <v>3.2044263450634507E-3</v>
      </c>
    </row>
    <row r="763" spans="1:26" ht="12.95" customHeight="1">
      <c r="A763" s="41" t="s">
        <v>69</v>
      </c>
      <c r="B763" s="41" t="s">
        <v>667</v>
      </c>
      <c r="C763" s="41" t="s">
        <v>76</v>
      </c>
      <c r="D763" s="41" t="s">
        <v>890</v>
      </c>
      <c r="E763" s="41" t="s">
        <v>808</v>
      </c>
      <c r="G763" s="41" t="s">
        <v>667</v>
      </c>
      <c r="J763" s="41" t="s">
        <v>809</v>
      </c>
      <c r="K763" s="41" t="s">
        <v>70</v>
      </c>
      <c r="L763" s="41" t="s">
        <v>810</v>
      </c>
      <c r="N763" s="41" t="s">
        <v>811</v>
      </c>
      <c r="O763" s="42">
        <v>0</v>
      </c>
      <c r="P763" s="43">
        <v>1</v>
      </c>
      <c r="Q763" s="43">
        <v>0</v>
      </c>
      <c r="R763" s="43">
        <v>1</v>
      </c>
      <c r="S763" s="44">
        <v>2.8E-3</v>
      </c>
      <c r="T763" s="44">
        <v>0</v>
      </c>
      <c r="U763" s="44">
        <v>2.8E-3</v>
      </c>
      <c r="V763" s="44">
        <v>2.5200000000000001E-3</v>
      </c>
      <c r="W763" s="44">
        <v>-3.0239999999999998E-4</v>
      </c>
      <c r="X763" s="45">
        <v>2.2175999999999997E-3</v>
      </c>
      <c r="Y763" s="30">
        <f t="shared" si="22"/>
        <v>3.326433264332643E-4</v>
      </c>
      <c r="Z763" s="30">
        <f t="shared" si="23"/>
        <v>1.8849566735667355E-3</v>
      </c>
    </row>
    <row r="764" spans="1:26" ht="12.95" customHeight="1">
      <c r="A764" s="41" t="s">
        <v>69</v>
      </c>
      <c r="B764" s="41" t="s">
        <v>667</v>
      </c>
      <c r="C764" s="41" t="s">
        <v>76</v>
      </c>
      <c r="D764" s="41" t="s">
        <v>890</v>
      </c>
      <c r="E764" s="41" t="s">
        <v>808</v>
      </c>
      <c r="G764" s="41" t="s">
        <v>667</v>
      </c>
      <c r="J764" s="41" t="s">
        <v>809</v>
      </c>
      <c r="K764" s="41" t="s">
        <v>819</v>
      </c>
      <c r="L764" s="41" t="s">
        <v>810</v>
      </c>
      <c r="N764" s="41" t="s">
        <v>811</v>
      </c>
      <c r="O764" s="42">
        <v>0</v>
      </c>
      <c r="P764" s="43">
        <v>7</v>
      </c>
      <c r="Q764" s="43">
        <v>0</v>
      </c>
      <c r="R764" s="43">
        <v>7</v>
      </c>
      <c r="S764" s="44">
        <v>1.4557899999999999E-2</v>
      </c>
      <c r="T764" s="44">
        <v>0</v>
      </c>
      <c r="U764" s="44">
        <v>1.4557899999999999E-2</v>
      </c>
      <c r="V764" s="44">
        <v>1.31040063E-2</v>
      </c>
      <c r="W764" s="44">
        <v>-1.572480756E-3</v>
      </c>
      <c r="X764" s="45">
        <v>1.1531525544E-2</v>
      </c>
      <c r="Y764" s="30">
        <f t="shared" si="22"/>
        <v>1.7297461290612906E-3</v>
      </c>
      <c r="Z764" s="30">
        <f t="shared" si="23"/>
        <v>9.8017794149387102E-3</v>
      </c>
    </row>
    <row r="765" spans="1:26" ht="12.95" customHeight="1">
      <c r="A765" s="41" t="s">
        <v>69</v>
      </c>
      <c r="B765" s="41" t="s">
        <v>667</v>
      </c>
      <c r="C765" s="41" t="s">
        <v>76</v>
      </c>
      <c r="D765" s="41" t="s">
        <v>890</v>
      </c>
      <c r="E765" s="41" t="s">
        <v>808</v>
      </c>
      <c r="G765" s="41" t="s">
        <v>667</v>
      </c>
      <c r="J765" s="41" t="s">
        <v>809</v>
      </c>
      <c r="K765" s="41" t="s">
        <v>70</v>
      </c>
      <c r="L765" s="41" t="s">
        <v>810</v>
      </c>
      <c r="N765" s="41" t="s">
        <v>811</v>
      </c>
      <c r="O765" s="42">
        <v>0</v>
      </c>
      <c r="P765" s="43">
        <v>36</v>
      </c>
      <c r="Q765" s="43">
        <v>0</v>
      </c>
      <c r="R765" s="43">
        <v>36</v>
      </c>
      <c r="S765" s="44">
        <v>0.17340120000000001</v>
      </c>
      <c r="T765" s="44">
        <v>0</v>
      </c>
      <c r="U765" s="44">
        <v>0.17340120000000001</v>
      </c>
      <c r="V765" s="44">
        <v>0.15605110080000001</v>
      </c>
      <c r="W765" s="44">
        <v>-1.8726132095999999E-2</v>
      </c>
      <c r="X765" s="45">
        <v>0.13732496870399999</v>
      </c>
      <c r="Y765" s="30">
        <f t="shared" si="22"/>
        <v>2.0598951295112949E-2</v>
      </c>
      <c r="Z765" s="30">
        <f t="shared" si="23"/>
        <v>0.11672601740888704</v>
      </c>
    </row>
    <row r="766" spans="1:26" ht="12.95" customHeight="1">
      <c r="A766" s="41" t="s">
        <v>69</v>
      </c>
      <c r="B766" s="41" t="s">
        <v>667</v>
      </c>
      <c r="C766" s="41" t="s">
        <v>76</v>
      </c>
      <c r="D766" s="41" t="s">
        <v>890</v>
      </c>
      <c r="E766" s="41" t="s">
        <v>808</v>
      </c>
      <c r="G766" s="41" t="s">
        <v>667</v>
      </c>
      <c r="J766" s="41" t="s">
        <v>809</v>
      </c>
      <c r="K766" s="41" t="s">
        <v>74</v>
      </c>
      <c r="L766" s="41" t="s">
        <v>810</v>
      </c>
      <c r="N766" s="41" t="s">
        <v>811</v>
      </c>
      <c r="O766" s="42">
        <v>0</v>
      </c>
      <c r="P766" s="43">
        <v>6</v>
      </c>
      <c r="Q766" s="43">
        <v>0</v>
      </c>
      <c r="R766" s="43">
        <v>6</v>
      </c>
      <c r="S766" s="44">
        <v>4.9686000000000001E-3</v>
      </c>
      <c r="T766" s="44">
        <v>0</v>
      </c>
      <c r="U766" s="44">
        <v>4.9686000000000001E-3</v>
      </c>
      <c r="V766" s="44">
        <v>4.4729874000000005E-3</v>
      </c>
      <c r="W766" s="44">
        <v>-5.3675848800000003E-4</v>
      </c>
      <c r="X766" s="45">
        <v>3.9362289119999998E-3</v>
      </c>
      <c r="Y766" s="30">
        <f t="shared" si="22"/>
        <v>5.9044024120241201E-4</v>
      </c>
      <c r="Z766" s="30">
        <f t="shared" si="23"/>
        <v>3.3457886707975878E-3</v>
      </c>
    </row>
    <row r="767" spans="1:26" ht="12.95" customHeight="1">
      <c r="A767" s="41" t="s">
        <v>69</v>
      </c>
      <c r="B767" s="41" t="s">
        <v>667</v>
      </c>
      <c r="C767" s="41" t="s">
        <v>76</v>
      </c>
      <c r="D767" s="41" t="s">
        <v>890</v>
      </c>
      <c r="E767" s="41" t="s">
        <v>808</v>
      </c>
      <c r="G767" s="41" t="s">
        <v>667</v>
      </c>
      <c r="J767" s="41" t="s">
        <v>809</v>
      </c>
      <c r="K767" s="41" t="s">
        <v>150</v>
      </c>
      <c r="L767" s="41" t="s">
        <v>810</v>
      </c>
      <c r="N767" s="41" t="s">
        <v>811</v>
      </c>
      <c r="O767" s="42">
        <v>0</v>
      </c>
      <c r="P767" s="43">
        <v>1</v>
      </c>
      <c r="Q767" s="43">
        <v>0</v>
      </c>
      <c r="R767" s="43">
        <v>1</v>
      </c>
      <c r="S767" s="44">
        <v>2.1000000000000001E-4</v>
      </c>
      <c r="T767" s="44">
        <v>0</v>
      </c>
      <c r="U767" s="44">
        <v>2.1000000000000001E-4</v>
      </c>
      <c r="V767" s="44">
        <v>1.8899999999999999E-4</v>
      </c>
      <c r="W767" s="44">
        <v>-2.268E-5</v>
      </c>
      <c r="X767" s="45">
        <v>1.6631999999999999E-4</v>
      </c>
      <c r="Y767" s="30">
        <f t="shared" si="22"/>
        <v>2.4948249482494826E-5</v>
      </c>
      <c r="Z767" s="30">
        <f t="shared" si="23"/>
        <v>1.4137175051750516E-4</v>
      </c>
    </row>
    <row r="768" spans="1:26" ht="12.95" customHeight="1">
      <c r="A768" s="41" t="s">
        <v>69</v>
      </c>
      <c r="B768" s="41" t="s">
        <v>667</v>
      </c>
      <c r="C768" s="41" t="s">
        <v>76</v>
      </c>
      <c r="D768" s="41" t="s">
        <v>890</v>
      </c>
      <c r="E768" s="41" t="s">
        <v>808</v>
      </c>
      <c r="G768" s="41" t="s">
        <v>667</v>
      </c>
      <c r="J768" s="41" t="s">
        <v>809</v>
      </c>
      <c r="K768" s="41" t="s">
        <v>897</v>
      </c>
      <c r="L768" s="41" t="s">
        <v>810</v>
      </c>
      <c r="N768" s="41" t="s">
        <v>811</v>
      </c>
      <c r="O768" s="42">
        <v>0</v>
      </c>
      <c r="P768" s="43">
        <v>1</v>
      </c>
      <c r="Q768" s="43">
        <v>0</v>
      </c>
      <c r="R768" s="43">
        <v>1</v>
      </c>
      <c r="S768" s="44">
        <v>6.8600000000000006E-3</v>
      </c>
      <c r="T768" s="44">
        <v>0</v>
      </c>
      <c r="U768" s="44">
        <v>6.8600000000000006E-3</v>
      </c>
      <c r="V768" s="44">
        <v>6.1739999999999998E-3</v>
      </c>
      <c r="W768" s="44">
        <v>-7.4087999999999997E-4</v>
      </c>
      <c r="X768" s="45">
        <v>5.4331200000000005E-3</v>
      </c>
      <c r="Y768" s="30">
        <f t="shared" si="22"/>
        <v>8.1497614976149772E-4</v>
      </c>
      <c r="Z768" s="30">
        <f t="shared" si="23"/>
        <v>4.6181438502385028E-3</v>
      </c>
    </row>
    <row r="769" spans="1:26" ht="12.95" customHeight="1">
      <c r="A769" s="41" t="s">
        <v>69</v>
      </c>
      <c r="B769" s="41" t="s">
        <v>667</v>
      </c>
      <c r="C769" s="41" t="s">
        <v>76</v>
      </c>
      <c r="D769" s="41" t="s">
        <v>890</v>
      </c>
      <c r="E769" s="41" t="s">
        <v>808</v>
      </c>
      <c r="G769" s="41" t="s">
        <v>667</v>
      </c>
      <c r="J769" s="41" t="s">
        <v>809</v>
      </c>
      <c r="K769" s="41" t="s">
        <v>64</v>
      </c>
      <c r="L769" s="41" t="s">
        <v>810</v>
      </c>
      <c r="N769" s="41" t="s">
        <v>811</v>
      </c>
      <c r="O769" s="42">
        <v>0</v>
      </c>
      <c r="P769" s="43">
        <v>31</v>
      </c>
      <c r="Q769" s="43">
        <v>0</v>
      </c>
      <c r="R769" s="43">
        <v>31</v>
      </c>
      <c r="S769" s="44">
        <v>0.23596579999999998</v>
      </c>
      <c r="T769" s="44">
        <v>0</v>
      </c>
      <c r="U769" s="44">
        <v>0.23596579999999998</v>
      </c>
      <c r="V769" s="44">
        <v>0.21237312600000002</v>
      </c>
      <c r="W769" s="44">
        <v>-2.5484775119999997E-2</v>
      </c>
      <c r="X769" s="45">
        <v>0.18688835088</v>
      </c>
      <c r="Y769" s="30">
        <f t="shared" si="22"/>
        <v>2.8033532967329675E-2</v>
      </c>
      <c r="Z769" s="30">
        <f t="shared" si="23"/>
        <v>0.15885481791267031</v>
      </c>
    </row>
    <row r="770" spans="1:26" ht="12.95" customHeight="1">
      <c r="A770" s="41" t="s">
        <v>69</v>
      </c>
      <c r="B770" s="41" t="s">
        <v>667</v>
      </c>
      <c r="C770" s="41" t="s">
        <v>76</v>
      </c>
      <c r="D770" s="41" t="s">
        <v>890</v>
      </c>
      <c r="E770" s="41" t="s">
        <v>808</v>
      </c>
      <c r="G770" s="41" t="s">
        <v>667</v>
      </c>
      <c r="J770" s="41" t="s">
        <v>809</v>
      </c>
      <c r="K770" s="41" t="s">
        <v>122</v>
      </c>
      <c r="L770" s="41" t="s">
        <v>810</v>
      </c>
      <c r="N770" s="41" t="s">
        <v>811</v>
      </c>
      <c r="O770" s="42">
        <v>0</v>
      </c>
      <c r="P770" s="43">
        <v>1</v>
      </c>
      <c r="Q770" s="43">
        <v>0</v>
      </c>
      <c r="R770" s="43">
        <v>1</v>
      </c>
      <c r="S770" s="44">
        <v>5.2500000000000003E-3</v>
      </c>
      <c r="T770" s="44">
        <v>0</v>
      </c>
      <c r="U770" s="44">
        <v>5.2500000000000003E-3</v>
      </c>
      <c r="V770" s="44">
        <v>4.725E-3</v>
      </c>
      <c r="W770" s="44">
        <v>-5.6700000000000001E-4</v>
      </c>
      <c r="X770" s="45">
        <v>4.1580000000000002E-3</v>
      </c>
      <c r="Y770" s="30">
        <f t="shared" ref="Y770:Y833" si="24">X770/6.6666</f>
        <v>6.2370623706237062E-4</v>
      </c>
      <c r="Z770" s="30">
        <f t="shared" ref="Z770:Z833" si="25">X770-Y770</f>
        <v>3.5342937629376297E-3</v>
      </c>
    </row>
    <row r="771" spans="1:26" ht="12.95" customHeight="1">
      <c r="A771" s="41" t="s">
        <v>69</v>
      </c>
      <c r="B771" s="41" t="s">
        <v>667</v>
      </c>
      <c r="C771" s="41" t="s">
        <v>76</v>
      </c>
      <c r="D771" s="41" t="s">
        <v>890</v>
      </c>
      <c r="E771" s="41" t="s">
        <v>808</v>
      </c>
      <c r="G771" s="41" t="s">
        <v>667</v>
      </c>
      <c r="J771" s="41" t="s">
        <v>809</v>
      </c>
      <c r="K771" s="41" t="s">
        <v>830</v>
      </c>
      <c r="L771" s="41" t="s">
        <v>810</v>
      </c>
      <c r="N771" s="41" t="s">
        <v>811</v>
      </c>
      <c r="O771" s="42">
        <v>0</v>
      </c>
      <c r="P771" s="43">
        <v>5</v>
      </c>
      <c r="Q771" s="43">
        <v>0</v>
      </c>
      <c r="R771" s="43">
        <v>5</v>
      </c>
      <c r="S771" s="44">
        <v>1.4000000000000001E-4</v>
      </c>
      <c r="T771" s="44">
        <v>0</v>
      </c>
      <c r="U771" s="44">
        <v>1.4000000000000001E-4</v>
      </c>
      <c r="V771" s="44">
        <v>1.26E-4</v>
      </c>
      <c r="W771" s="44">
        <v>-1.5120000000000001E-5</v>
      </c>
      <c r="X771" s="45">
        <v>1.1088000000000001E-4</v>
      </c>
      <c r="Y771" s="30">
        <f t="shared" si="24"/>
        <v>1.6632166321663218E-5</v>
      </c>
      <c r="Z771" s="30">
        <f t="shared" si="25"/>
        <v>9.4247833678336794E-5</v>
      </c>
    </row>
    <row r="772" spans="1:26" ht="12.95" customHeight="1">
      <c r="A772" s="41" t="s">
        <v>69</v>
      </c>
      <c r="B772" s="41" t="s">
        <v>667</v>
      </c>
      <c r="C772" s="41" t="s">
        <v>76</v>
      </c>
      <c r="D772" s="41" t="s">
        <v>890</v>
      </c>
      <c r="E772" s="41" t="s">
        <v>808</v>
      </c>
      <c r="G772" s="41" t="s">
        <v>667</v>
      </c>
      <c r="J772" s="41" t="s">
        <v>809</v>
      </c>
      <c r="K772" s="41" t="s">
        <v>263</v>
      </c>
      <c r="L772" s="41" t="s">
        <v>810</v>
      </c>
      <c r="N772" s="41" t="s">
        <v>811</v>
      </c>
      <c r="O772" s="42">
        <v>0</v>
      </c>
      <c r="P772" s="43">
        <v>4</v>
      </c>
      <c r="Q772" s="43">
        <v>0</v>
      </c>
      <c r="R772" s="43">
        <v>4</v>
      </c>
      <c r="S772" s="44">
        <v>1.4E-3</v>
      </c>
      <c r="T772" s="44">
        <v>0</v>
      </c>
      <c r="U772" s="44">
        <v>1.4E-3</v>
      </c>
      <c r="V772" s="44">
        <v>1.2600000000000001E-3</v>
      </c>
      <c r="W772" s="44">
        <v>-1.5119999999999999E-4</v>
      </c>
      <c r="X772" s="45">
        <v>1.1087999999999998E-3</v>
      </c>
      <c r="Y772" s="30">
        <f t="shared" si="24"/>
        <v>1.6632166321663215E-4</v>
      </c>
      <c r="Z772" s="30">
        <f t="shared" si="25"/>
        <v>9.4247833678336775E-4</v>
      </c>
    </row>
    <row r="773" spans="1:26" ht="12.95" customHeight="1">
      <c r="A773" s="41" t="s">
        <v>69</v>
      </c>
      <c r="B773" s="41" t="s">
        <v>667</v>
      </c>
      <c r="C773" s="41" t="s">
        <v>76</v>
      </c>
      <c r="D773" s="41" t="s">
        <v>890</v>
      </c>
      <c r="E773" s="41" t="s">
        <v>808</v>
      </c>
      <c r="G773" s="41" t="s">
        <v>667</v>
      </c>
      <c r="J773" s="41" t="s">
        <v>809</v>
      </c>
      <c r="K773" s="41" t="s">
        <v>884</v>
      </c>
      <c r="L773" s="41" t="s">
        <v>810</v>
      </c>
      <c r="N773" s="41" t="s">
        <v>811</v>
      </c>
      <c r="O773" s="42">
        <v>0</v>
      </c>
      <c r="P773" s="43">
        <v>2</v>
      </c>
      <c r="Q773" s="43">
        <v>0</v>
      </c>
      <c r="R773" s="43">
        <v>2</v>
      </c>
      <c r="S773" s="44">
        <v>6.8600000000000006E-3</v>
      </c>
      <c r="T773" s="44">
        <v>0</v>
      </c>
      <c r="U773" s="44">
        <v>6.8600000000000006E-3</v>
      </c>
      <c r="V773" s="44">
        <v>6.1739999999999998E-3</v>
      </c>
      <c r="W773" s="44">
        <v>-7.4087999999999997E-4</v>
      </c>
      <c r="X773" s="45">
        <v>5.4331200000000005E-3</v>
      </c>
      <c r="Y773" s="30">
        <f t="shared" si="24"/>
        <v>8.1497614976149772E-4</v>
      </c>
      <c r="Z773" s="30">
        <f t="shared" si="25"/>
        <v>4.6181438502385028E-3</v>
      </c>
    </row>
    <row r="774" spans="1:26" ht="12.95" customHeight="1">
      <c r="A774" s="41" t="s">
        <v>69</v>
      </c>
      <c r="B774" s="41" t="s">
        <v>667</v>
      </c>
      <c r="C774" s="41" t="s">
        <v>76</v>
      </c>
      <c r="D774" s="41" t="s">
        <v>890</v>
      </c>
      <c r="E774" s="41" t="s">
        <v>808</v>
      </c>
      <c r="G774" s="41" t="s">
        <v>667</v>
      </c>
      <c r="J774" s="41" t="s">
        <v>809</v>
      </c>
      <c r="K774" s="41" t="s">
        <v>134</v>
      </c>
      <c r="L774" s="41" t="s">
        <v>810</v>
      </c>
      <c r="N774" s="41" t="s">
        <v>811</v>
      </c>
      <c r="O774" s="42">
        <v>0</v>
      </c>
      <c r="P774" s="43">
        <v>2</v>
      </c>
      <c r="Q774" s="43">
        <v>0</v>
      </c>
      <c r="R774" s="43">
        <v>2</v>
      </c>
      <c r="S774" s="44">
        <v>2.1000000000000001E-4</v>
      </c>
      <c r="T774" s="44">
        <v>0</v>
      </c>
      <c r="U774" s="44">
        <v>2.1000000000000001E-4</v>
      </c>
      <c r="V774" s="44">
        <v>1.8899999999999999E-4</v>
      </c>
      <c r="W774" s="44">
        <v>-2.268E-5</v>
      </c>
      <c r="X774" s="45">
        <v>1.6631999999999999E-4</v>
      </c>
      <c r="Y774" s="30">
        <f t="shared" si="24"/>
        <v>2.4948249482494826E-5</v>
      </c>
      <c r="Z774" s="30">
        <f t="shared" si="25"/>
        <v>1.4137175051750516E-4</v>
      </c>
    </row>
    <row r="775" spans="1:26" ht="12.95" customHeight="1">
      <c r="A775" s="41" t="s">
        <v>69</v>
      </c>
      <c r="B775" s="41" t="s">
        <v>667</v>
      </c>
      <c r="C775" s="41" t="s">
        <v>76</v>
      </c>
      <c r="D775" s="41" t="s">
        <v>890</v>
      </c>
      <c r="E775" s="41" t="s">
        <v>808</v>
      </c>
      <c r="G775" s="41" t="s">
        <v>667</v>
      </c>
      <c r="J775" s="41" t="s">
        <v>809</v>
      </c>
      <c r="K775" s="41" t="s">
        <v>70</v>
      </c>
      <c r="L775" s="41" t="s">
        <v>810</v>
      </c>
      <c r="N775" s="41" t="s">
        <v>811</v>
      </c>
      <c r="O775" s="42">
        <v>0</v>
      </c>
      <c r="P775" s="43">
        <v>1</v>
      </c>
      <c r="Q775" s="43">
        <v>0</v>
      </c>
      <c r="R775" s="43">
        <v>1</v>
      </c>
      <c r="S775" s="44">
        <v>3.9200000000000007E-3</v>
      </c>
      <c r="T775" s="44">
        <v>0</v>
      </c>
      <c r="U775" s="44">
        <v>3.9200000000000007E-3</v>
      </c>
      <c r="V775" s="44">
        <v>3.5279999999999999E-3</v>
      </c>
      <c r="W775" s="44">
        <v>-4.2336000000000001E-4</v>
      </c>
      <c r="X775" s="45">
        <v>3.1046400000000001E-3</v>
      </c>
      <c r="Y775" s="30">
        <f t="shared" si="24"/>
        <v>4.6570065700657007E-4</v>
      </c>
      <c r="Z775" s="30">
        <f t="shared" si="25"/>
        <v>2.63893934299343E-3</v>
      </c>
    </row>
    <row r="776" spans="1:26" ht="12.95" customHeight="1">
      <c r="A776" s="41" t="s">
        <v>69</v>
      </c>
      <c r="B776" s="41" t="s">
        <v>667</v>
      </c>
      <c r="C776" s="41" t="s">
        <v>76</v>
      </c>
      <c r="D776" s="41" t="s">
        <v>890</v>
      </c>
      <c r="E776" s="41" t="s">
        <v>808</v>
      </c>
      <c r="G776" s="41" t="s">
        <v>667</v>
      </c>
      <c r="J776" s="41" t="s">
        <v>809</v>
      </c>
      <c r="K776" s="41" t="s">
        <v>64</v>
      </c>
      <c r="L776" s="41" t="s">
        <v>810</v>
      </c>
      <c r="N776" s="41" t="s">
        <v>811</v>
      </c>
      <c r="O776" s="42">
        <v>0</v>
      </c>
      <c r="P776" s="43">
        <v>1</v>
      </c>
      <c r="Q776" s="43">
        <v>0</v>
      </c>
      <c r="R776" s="43">
        <v>1</v>
      </c>
      <c r="S776" s="44">
        <v>2.9400000000000003E-3</v>
      </c>
      <c r="T776" s="44">
        <v>0</v>
      </c>
      <c r="U776" s="44">
        <v>2.9400000000000003E-3</v>
      </c>
      <c r="V776" s="44">
        <v>2.6459999999999999E-3</v>
      </c>
      <c r="W776" s="44">
        <v>-3.1752000000000001E-4</v>
      </c>
      <c r="X776" s="45">
        <v>2.32848E-3</v>
      </c>
      <c r="Y776" s="30">
        <f t="shared" si="24"/>
        <v>3.4927549275492754E-4</v>
      </c>
      <c r="Z776" s="30">
        <f t="shared" si="25"/>
        <v>1.9792045072450724E-3</v>
      </c>
    </row>
    <row r="777" spans="1:26" ht="12.95" customHeight="1">
      <c r="A777" s="41" t="s">
        <v>69</v>
      </c>
      <c r="B777" s="41" t="s">
        <v>667</v>
      </c>
      <c r="C777" s="41" t="s">
        <v>76</v>
      </c>
      <c r="D777" s="41" t="s">
        <v>890</v>
      </c>
      <c r="E777" s="41" t="s">
        <v>808</v>
      </c>
      <c r="G777" s="41" t="s">
        <v>667</v>
      </c>
      <c r="J777" s="41" t="s">
        <v>809</v>
      </c>
      <c r="K777" s="41" t="s">
        <v>64</v>
      </c>
      <c r="L777" s="41" t="s">
        <v>810</v>
      </c>
      <c r="N777" s="41" t="s">
        <v>811</v>
      </c>
      <c r="O777" s="42">
        <v>0</v>
      </c>
      <c r="P777" s="43">
        <v>14</v>
      </c>
      <c r="Q777" s="43">
        <v>0</v>
      </c>
      <c r="R777" s="43">
        <v>14</v>
      </c>
      <c r="S777" s="44">
        <v>1.60328E-2</v>
      </c>
      <c r="T777" s="44">
        <v>0</v>
      </c>
      <c r="U777" s="44">
        <v>1.60328E-2</v>
      </c>
      <c r="V777" s="44">
        <v>1.4426962200000001E-2</v>
      </c>
      <c r="W777" s="44">
        <v>-1.7312354639999999E-3</v>
      </c>
      <c r="X777" s="45">
        <v>1.2695726736E-2</v>
      </c>
      <c r="Y777" s="30">
        <f t="shared" si="24"/>
        <v>1.9043780541805418E-3</v>
      </c>
      <c r="Z777" s="30">
        <f t="shared" si="25"/>
        <v>1.0791348681819458E-2</v>
      </c>
    </row>
    <row r="778" spans="1:26" ht="12.95" customHeight="1">
      <c r="A778" s="41" t="s">
        <v>69</v>
      </c>
      <c r="B778" s="41" t="s">
        <v>667</v>
      </c>
      <c r="C778" s="41" t="s">
        <v>76</v>
      </c>
      <c r="D778" s="41" t="s">
        <v>890</v>
      </c>
      <c r="E778" s="41" t="s">
        <v>808</v>
      </c>
      <c r="G778" s="41" t="s">
        <v>667</v>
      </c>
      <c r="J778" s="41" t="s">
        <v>809</v>
      </c>
      <c r="K778" s="41" t="s">
        <v>819</v>
      </c>
      <c r="L778" s="41" t="s">
        <v>810</v>
      </c>
      <c r="N778" s="41" t="s">
        <v>811</v>
      </c>
      <c r="O778" s="42">
        <v>0</v>
      </c>
      <c r="P778" s="43">
        <v>2</v>
      </c>
      <c r="Q778" s="43">
        <v>0</v>
      </c>
      <c r="R778" s="43">
        <v>2</v>
      </c>
      <c r="S778" s="44">
        <v>1.8200000000000002E-3</v>
      </c>
      <c r="T778" s="44">
        <v>0</v>
      </c>
      <c r="U778" s="44">
        <v>1.8200000000000002E-3</v>
      </c>
      <c r="V778" s="44">
        <v>1.6379999999999999E-3</v>
      </c>
      <c r="W778" s="44">
        <v>-1.9656E-4</v>
      </c>
      <c r="X778" s="45">
        <v>1.44144E-3</v>
      </c>
      <c r="Y778" s="30">
        <f t="shared" si="24"/>
        <v>2.1621816218162182E-4</v>
      </c>
      <c r="Z778" s="30">
        <f t="shared" si="25"/>
        <v>1.2252218378183781E-3</v>
      </c>
    </row>
    <row r="779" spans="1:26" ht="12.95" customHeight="1">
      <c r="A779" s="41" t="s">
        <v>69</v>
      </c>
      <c r="B779" s="41" t="s">
        <v>667</v>
      </c>
      <c r="C779" s="41" t="s">
        <v>76</v>
      </c>
      <c r="D779" s="41" t="s">
        <v>890</v>
      </c>
      <c r="E779" s="41" t="s">
        <v>808</v>
      </c>
      <c r="G779" s="41" t="s">
        <v>667</v>
      </c>
      <c r="J779" s="41" t="s">
        <v>809</v>
      </c>
      <c r="K779" s="41" t="s">
        <v>621</v>
      </c>
      <c r="L779" s="41" t="s">
        <v>810</v>
      </c>
      <c r="N779" s="41" t="s">
        <v>811</v>
      </c>
      <c r="O779" s="42">
        <v>0</v>
      </c>
      <c r="P779" s="43">
        <v>1</v>
      </c>
      <c r="Q779" s="43">
        <v>0</v>
      </c>
      <c r="R779" s="43">
        <v>1</v>
      </c>
      <c r="S779" s="44">
        <v>8.4000000000000003E-4</v>
      </c>
      <c r="T779" s="44">
        <v>0</v>
      </c>
      <c r="U779" s="44">
        <v>8.4000000000000003E-4</v>
      </c>
      <c r="V779" s="44">
        <v>7.5599999999999994E-4</v>
      </c>
      <c r="W779" s="44">
        <v>-9.0719999999999999E-5</v>
      </c>
      <c r="X779" s="45">
        <v>6.6527999999999997E-4</v>
      </c>
      <c r="Y779" s="30">
        <f t="shared" si="24"/>
        <v>9.9792997929979302E-5</v>
      </c>
      <c r="Z779" s="30">
        <f t="shared" si="25"/>
        <v>5.6548700207002063E-4</v>
      </c>
    </row>
    <row r="780" spans="1:26" ht="12.95" customHeight="1">
      <c r="A780" s="41" t="s">
        <v>69</v>
      </c>
      <c r="B780" s="41" t="s">
        <v>667</v>
      </c>
      <c r="C780" s="41" t="s">
        <v>76</v>
      </c>
      <c r="D780" s="41" t="s">
        <v>890</v>
      </c>
      <c r="E780" s="41" t="s">
        <v>808</v>
      </c>
      <c r="G780" s="41" t="s">
        <v>667</v>
      </c>
      <c r="J780" s="41" t="s">
        <v>809</v>
      </c>
      <c r="K780" s="41" t="s">
        <v>621</v>
      </c>
      <c r="L780" s="41" t="s">
        <v>810</v>
      </c>
      <c r="N780" s="41" t="s">
        <v>811</v>
      </c>
      <c r="O780" s="42">
        <v>0</v>
      </c>
      <c r="P780" s="43">
        <v>9</v>
      </c>
      <c r="Q780" s="43">
        <v>0</v>
      </c>
      <c r="R780" s="43">
        <v>9</v>
      </c>
      <c r="S780" s="44">
        <v>4.3822799999999995E-2</v>
      </c>
      <c r="T780" s="44">
        <v>0</v>
      </c>
      <c r="U780" s="44">
        <v>4.3822799999999995E-2</v>
      </c>
      <c r="V780" s="44">
        <v>3.9438025200000004E-2</v>
      </c>
      <c r="W780" s="44">
        <v>-4.7325630240000003E-3</v>
      </c>
      <c r="X780" s="45">
        <v>3.4705462175999999E-2</v>
      </c>
      <c r="Y780" s="30">
        <f t="shared" si="24"/>
        <v>5.2058713851138513E-3</v>
      </c>
      <c r="Z780" s="30">
        <f t="shared" si="25"/>
        <v>2.9499590790886147E-2</v>
      </c>
    </row>
    <row r="781" spans="1:26" ht="12.95" customHeight="1">
      <c r="A781" s="41" t="s">
        <v>69</v>
      </c>
      <c r="B781" s="41" t="s">
        <v>667</v>
      </c>
      <c r="C781" s="41" t="s">
        <v>76</v>
      </c>
      <c r="D781" s="41" t="s">
        <v>890</v>
      </c>
      <c r="E781" s="41" t="s">
        <v>808</v>
      </c>
      <c r="G781" s="41" t="s">
        <v>667</v>
      </c>
      <c r="J781" s="41" t="s">
        <v>809</v>
      </c>
      <c r="K781" s="41" t="s">
        <v>70</v>
      </c>
      <c r="L781" s="41" t="s">
        <v>810</v>
      </c>
      <c r="N781" s="41" t="s">
        <v>811</v>
      </c>
      <c r="O781" s="42">
        <v>0</v>
      </c>
      <c r="P781" s="43">
        <v>4</v>
      </c>
      <c r="Q781" s="43">
        <v>0</v>
      </c>
      <c r="R781" s="43">
        <v>4</v>
      </c>
      <c r="S781" s="44">
        <v>1.617E-2</v>
      </c>
      <c r="T781" s="44">
        <v>0</v>
      </c>
      <c r="U781" s="44">
        <v>1.617E-2</v>
      </c>
      <c r="V781" s="44">
        <v>1.4553E-2</v>
      </c>
      <c r="W781" s="44">
        <v>-1.74636E-3</v>
      </c>
      <c r="X781" s="45">
        <v>1.2806640000000001E-2</v>
      </c>
      <c r="Y781" s="30">
        <f t="shared" si="24"/>
        <v>1.9210152101521018E-3</v>
      </c>
      <c r="Z781" s="30">
        <f t="shared" si="25"/>
        <v>1.0885624789847899E-2</v>
      </c>
    </row>
    <row r="782" spans="1:26" ht="12.95" customHeight="1">
      <c r="A782" s="41" t="s">
        <v>69</v>
      </c>
      <c r="B782" s="41" t="s">
        <v>667</v>
      </c>
      <c r="C782" s="41" t="s">
        <v>76</v>
      </c>
      <c r="D782" s="41" t="s">
        <v>890</v>
      </c>
      <c r="E782" s="41" t="s">
        <v>808</v>
      </c>
      <c r="G782" s="41" t="s">
        <v>667</v>
      </c>
      <c r="J782" s="41" t="s">
        <v>809</v>
      </c>
      <c r="K782" s="41" t="s">
        <v>70</v>
      </c>
      <c r="L782" s="41" t="s">
        <v>810</v>
      </c>
      <c r="N782" s="41" t="s">
        <v>811</v>
      </c>
      <c r="O782" s="42">
        <v>0</v>
      </c>
      <c r="P782" s="43">
        <v>9</v>
      </c>
      <c r="Q782" s="43">
        <v>0</v>
      </c>
      <c r="R782" s="43">
        <v>9</v>
      </c>
      <c r="S782" s="44">
        <v>7.837199999999999E-3</v>
      </c>
      <c r="T782" s="44">
        <v>0</v>
      </c>
      <c r="U782" s="44">
        <v>7.837199999999999E-3</v>
      </c>
      <c r="V782" s="44">
        <v>7.0559747999999999E-3</v>
      </c>
      <c r="W782" s="44">
        <v>-8.4671697599999996E-4</v>
      </c>
      <c r="X782" s="45">
        <v>6.2092578239999995E-3</v>
      </c>
      <c r="Y782" s="30">
        <f t="shared" si="24"/>
        <v>9.3139798757987577E-4</v>
      </c>
      <c r="Z782" s="30">
        <f t="shared" si="25"/>
        <v>5.2778598364201235E-3</v>
      </c>
    </row>
    <row r="783" spans="1:26" ht="12.95" customHeight="1">
      <c r="A783" s="41" t="s">
        <v>69</v>
      </c>
      <c r="B783" s="41" t="s">
        <v>653</v>
      </c>
      <c r="C783" s="41" t="s">
        <v>76</v>
      </c>
      <c r="D783" s="41" t="s">
        <v>877</v>
      </c>
      <c r="E783" s="41" t="s">
        <v>808</v>
      </c>
      <c r="G783" s="41" t="s">
        <v>653</v>
      </c>
      <c r="J783" s="41" t="s">
        <v>826</v>
      </c>
      <c r="K783" s="41" t="s">
        <v>122</v>
      </c>
      <c r="L783" s="41" t="s">
        <v>810</v>
      </c>
      <c r="M783" s="41" t="s">
        <v>893</v>
      </c>
      <c r="N783" s="41" t="s">
        <v>811</v>
      </c>
      <c r="O783" s="42">
        <v>0</v>
      </c>
      <c r="P783" s="43">
        <v>1</v>
      </c>
      <c r="Q783" s="43">
        <v>0</v>
      </c>
      <c r="R783" s="43">
        <v>1</v>
      </c>
      <c r="S783" s="44">
        <v>7.0000000000000007E-5</v>
      </c>
      <c r="T783" s="44">
        <v>0</v>
      </c>
      <c r="U783" s="44">
        <v>7.0000000000000007E-5</v>
      </c>
      <c r="V783" s="44">
        <v>6.3E-5</v>
      </c>
      <c r="W783" s="44">
        <v>-7.5600000000000005E-6</v>
      </c>
      <c r="X783" s="45">
        <v>5.5440000000000005E-5</v>
      </c>
      <c r="Y783" s="30">
        <f t="shared" si="24"/>
        <v>8.3160831608316091E-6</v>
      </c>
      <c r="Z783" s="30">
        <f t="shared" si="25"/>
        <v>4.7123916839168397E-5</v>
      </c>
    </row>
    <row r="784" spans="1:26" ht="12.95" customHeight="1">
      <c r="A784" s="41" t="s">
        <v>69</v>
      </c>
      <c r="B784" s="41" t="s">
        <v>657</v>
      </c>
      <c r="C784" s="41" t="s">
        <v>76</v>
      </c>
      <c r="D784" s="41" t="s">
        <v>894</v>
      </c>
      <c r="E784" s="41" t="s">
        <v>808</v>
      </c>
      <c r="G784" s="41" t="s">
        <v>657</v>
      </c>
      <c r="J784" s="41" t="s">
        <v>826</v>
      </c>
      <c r="K784" s="41" t="s">
        <v>900</v>
      </c>
      <c r="L784" s="41" t="s">
        <v>810</v>
      </c>
      <c r="M784" s="41" t="s">
        <v>901</v>
      </c>
      <c r="N784" s="41" t="s">
        <v>811</v>
      </c>
      <c r="O784" s="42">
        <v>0</v>
      </c>
      <c r="P784" s="43">
        <v>1</v>
      </c>
      <c r="Q784" s="43">
        <v>0</v>
      </c>
      <c r="R784" s="43">
        <v>1</v>
      </c>
      <c r="S784" s="44">
        <v>0</v>
      </c>
      <c r="T784" s="44">
        <v>0</v>
      </c>
      <c r="U784" s="44">
        <v>0</v>
      </c>
      <c r="V784" s="44">
        <v>0</v>
      </c>
      <c r="W784" s="44">
        <v>0</v>
      </c>
      <c r="X784" s="45">
        <v>0</v>
      </c>
      <c r="Y784" s="30">
        <f t="shared" si="24"/>
        <v>0</v>
      </c>
      <c r="Z784" s="30">
        <f t="shared" si="25"/>
        <v>0</v>
      </c>
    </row>
    <row r="785" spans="1:26" ht="12.95" customHeight="1">
      <c r="A785" s="41" t="s">
        <v>69</v>
      </c>
      <c r="B785" s="41" t="s">
        <v>659</v>
      </c>
      <c r="C785" s="41" t="s">
        <v>76</v>
      </c>
      <c r="D785" s="41" t="s">
        <v>888</v>
      </c>
      <c r="E785" s="41" t="s">
        <v>808</v>
      </c>
      <c r="G785" s="41" t="s">
        <v>659</v>
      </c>
      <c r="J785" s="41" t="s">
        <v>826</v>
      </c>
      <c r="K785" s="41" t="s">
        <v>121</v>
      </c>
      <c r="L785" s="41" t="s">
        <v>810</v>
      </c>
      <c r="M785" s="41" t="s">
        <v>873</v>
      </c>
      <c r="N785" s="41" t="s">
        <v>811</v>
      </c>
      <c r="O785" s="42">
        <v>0</v>
      </c>
      <c r="P785" s="43">
        <v>5</v>
      </c>
      <c r="Q785" s="43">
        <v>0</v>
      </c>
      <c r="R785" s="43">
        <v>5</v>
      </c>
      <c r="S785" s="44">
        <v>2.9890000000000003E-2</v>
      </c>
      <c r="T785" s="44">
        <v>0</v>
      </c>
      <c r="U785" s="44">
        <v>2.9890000000000003E-2</v>
      </c>
      <c r="V785" s="44">
        <v>2.6900999999999998E-2</v>
      </c>
      <c r="W785" s="44">
        <v>-3.2281200000000001E-3</v>
      </c>
      <c r="X785" s="45">
        <v>2.367288E-2</v>
      </c>
      <c r="Y785" s="30">
        <f t="shared" si="24"/>
        <v>3.5509675096750968E-3</v>
      </c>
      <c r="Z785" s="30">
        <f t="shared" si="25"/>
        <v>2.0121912490324904E-2</v>
      </c>
    </row>
    <row r="786" spans="1:26" ht="12.95" customHeight="1">
      <c r="A786" s="41" t="s">
        <v>69</v>
      </c>
      <c r="B786" s="41" t="s">
        <v>673</v>
      </c>
      <c r="C786" s="41" t="s">
        <v>76</v>
      </c>
      <c r="D786" s="41" t="s">
        <v>882</v>
      </c>
      <c r="E786" s="41" t="s">
        <v>808</v>
      </c>
      <c r="G786" s="41" t="s">
        <v>673</v>
      </c>
      <c r="J786" s="41" t="s">
        <v>881</v>
      </c>
      <c r="K786" s="41" t="s">
        <v>64</v>
      </c>
      <c r="L786" s="41" t="s">
        <v>810</v>
      </c>
      <c r="N786" s="41" t="s">
        <v>811</v>
      </c>
      <c r="O786" s="42">
        <v>0</v>
      </c>
      <c r="P786" s="43">
        <v>1</v>
      </c>
      <c r="Q786" s="43">
        <v>0</v>
      </c>
      <c r="R786" s="43">
        <v>1</v>
      </c>
      <c r="S786" s="44">
        <v>6.1235999999999999E-3</v>
      </c>
      <c r="T786" s="44">
        <v>0</v>
      </c>
      <c r="U786" s="44">
        <v>6.1235999999999999E-3</v>
      </c>
      <c r="V786" s="44">
        <v>5.5111600529999995E-3</v>
      </c>
      <c r="W786" s="44">
        <v>-6.6133920635999999E-4</v>
      </c>
      <c r="X786" s="45">
        <v>4.8498208466399998E-3</v>
      </c>
      <c r="Y786" s="30">
        <f t="shared" si="24"/>
        <v>7.2748040180001803E-4</v>
      </c>
      <c r="Z786" s="30">
        <f t="shared" si="25"/>
        <v>4.1223404448399821E-3</v>
      </c>
    </row>
    <row r="787" spans="1:26" ht="12.95" customHeight="1">
      <c r="A787" s="41" t="s">
        <v>69</v>
      </c>
      <c r="B787" s="41" t="s">
        <v>673</v>
      </c>
      <c r="C787" s="41" t="s">
        <v>76</v>
      </c>
      <c r="D787" s="41" t="s">
        <v>882</v>
      </c>
      <c r="E787" s="41" t="s">
        <v>808</v>
      </c>
      <c r="G787" s="41" t="s">
        <v>673</v>
      </c>
      <c r="J787" s="41" t="s">
        <v>881</v>
      </c>
      <c r="K787" s="41" t="s">
        <v>74</v>
      </c>
      <c r="L787" s="41" t="s">
        <v>810</v>
      </c>
      <c r="N787" s="41" t="s">
        <v>811</v>
      </c>
      <c r="O787" s="42">
        <v>0</v>
      </c>
      <c r="P787" s="43">
        <v>1</v>
      </c>
      <c r="Q787" s="43">
        <v>0</v>
      </c>
      <c r="R787" s="43">
        <v>1</v>
      </c>
      <c r="S787" s="44">
        <v>6.1235999999999999E-3</v>
      </c>
      <c r="T787" s="44">
        <v>0</v>
      </c>
      <c r="U787" s="44">
        <v>6.1235999999999999E-3</v>
      </c>
      <c r="V787" s="44">
        <v>5.5111600529999995E-3</v>
      </c>
      <c r="W787" s="44">
        <v>-6.6133920635999999E-4</v>
      </c>
      <c r="X787" s="45">
        <v>4.8498208466399998E-3</v>
      </c>
      <c r="Y787" s="30">
        <f t="shared" si="24"/>
        <v>7.2748040180001803E-4</v>
      </c>
      <c r="Z787" s="30">
        <f t="shared" si="25"/>
        <v>4.1223404448399821E-3</v>
      </c>
    </row>
    <row r="788" spans="1:26" ht="12.95" customHeight="1">
      <c r="A788" s="41" t="s">
        <v>69</v>
      </c>
      <c r="B788" s="41" t="s">
        <v>665</v>
      </c>
      <c r="C788" s="41" t="s">
        <v>76</v>
      </c>
      <c r="D788" s="41" t="s">
        <v>878</v>
      </c>
      <c r="E788" s="41" t="s">
        <v>808</v>
      </c>
      <c r="G788" s="41" t="s">
        <v>665</v>
      </c>
      <c r="J788" s="41" t="s">
        <v>809</v>
      </c>
      <c r="K788" s="41" t="s">
        <v>70</v>
      </c>
      <c r="L788" s="41" t="s">
        <v>810</v>
      </c>
      <c r="N788" s="41" t="s">
        <v>811</v>
      </c>
      <c r="O788" s="42">
        <v>0</v>
      </c>
      <c r="P788" s="43">
        <v>12</v>
      </c>
      <c r="Q788" s="43">
        <v>0</v>
      </c>
      <c r="R788" s="43">
        <v>12</v>
      </c>
      <c r="S788" s="44">
        <v>1.0500000000000001E-2</v>
      </c>
      <c r="T788" s="44">
        <v>0</v>
      </c>
      <c r="U788" s="44">
        <v>1.0500000000000001E-2</v>
      </c>
      <c r="V788" s="44">
        <v>9.4500000000000001E-3</v>
      </c>
      <c r="W788" s="44">
        <v>-1.134E-3</v>
      </c>
      <c r="X788" s="45">
        <v>8.3160000000000005E-3</v>
      </c>
      <c r="Y788" s="30">
        <f t="shared" si="24"/>
        <v>1.2474124741247412E-3</v>
      </c>
      <c r="Z788" s="30">
        <f t="shared" si="25"/>
        <v>7.0685875258752594E-3</v>
      </c>
    </row>
    <row r="789" spans="1:26" ht="12.95" customHeight="1">
      <c r="A789" s="41" t="s">
        <v>69</v>
      </c>
      <c r="B789" s="41" t="s">
        <v>665</v>
      </c>
      <c r="C789" s="41" t="s">
        <v>76</v>
      </c>
      <c r="D789" s="41" t="s">
        <v>878</v>
      </c>
      <c r="E789" s="41" t="s">
        <v>808</v>
      </c>
      <c r="G789" s="41" t="s">
        <v>665</v>
      </c>
      <c r="J789" s="41" t="s">
        <v>809</v>
      </c>
      <c r="K789" s="41" t="s">
        <v>819</v>
      </c>
      <c r="L789" s="41" t="s">
        <v>810</v>
      </c>
      <c r="N789" s="41" t="s">
        <v>811</v>
      </c>
      <c r="O789" s="42">
        <v>0</v>
      </c>
      <c r="P789" s="43">
        <v>5</v>
      </c>
      <c r="Q789" s="43">
        <v>0</v>
      </c>
      <c r="R789" s="43">
        <v>5</v>
      </c>
      <c r="S789" s="44">
        <v>1.043E-2</v>
      </c>
      <c r="T789" s="44">
        <v>0</v>
      </c>
      <c r="U789" s="44">
        <v>1.043E-2</v>
      </c>
      <c r="V789" s="44">
        <v>9.3869999999999995E-3</v>
      </c>
      <c r="W789" s="44">
        <v>-1.12644E-3</v>
      </c>
      <c r="X789" s="45">
        <v>8.2605600000000001E-3</v>
      </c>
      <c r="Y789" s="30">
        <f t="shared" si="24"/>
        <v>1.2390963909639098E-3</v>
      </c>
      <c r="Z789" s="30">
        <f t="shared" si="25"/>
        <v>7.0214636090360901E-3</v>
      </c>
    </row>
    <row r="790" spans="1:26" ht="12.95" customHeight="1">
      <c r="A790" s="41" t="s">
        <v>69</v>
      </c>
      <c r="B790" s="41" t="s">
        <v>665</v>
      </c>
      <c r="C790" s="41" t="s">
        <v>76</v>
      </c>
      <c r="D790" s="41" t="s">
        <v>878</v>
      </c>
      <c r="E790" s="41" t="s">
        <v>808</v>
      </c>
      <c r="G790" s="41" t="s">
        <v>665</v>
      </c>
      <c r="J790" s="41" t="s">
        <v>809</v>
      </c>
      <c r="K790" s="41" t="s">
        <v>70</v>
      </c>
      <c r="L790" s="41" t="s">
        <v>810</v>
      </c>
      <c r="N790" s="41" t="s">
        <v>811</v>
      </c>
      <c r="O790" s="42">
        <v>0</v>
      </c>
      <c r="P790" s="43">
        <v>5</v>
      </c>
      <c r="Q790" s="43">
        <v>0</v>
      </c>
      <c r="R790" s="43">
        <v>5</v>
      </c>
      <c r="S790" s="44">
        <v>2.0160000000000001E-2</v>
      </c>
      <c r="T790" s="44">
        <v>0</v>
      </c>
      <c r="U790" s="44">
        <v>2.0160000000000001E-2</v>
      </c>
      <c r="V790" s="44">
        <v>1.8144E-2</v>
      </c>
      <c r="W790" s="44">
        <v>-2.1772800000000002E-3</v>
      </c>
      <c r="X790" s="45">
        <v>1.596672E-2</v>
      </c>
      <c r="Y790" s="30">
        <f t="shared" si="24"/>
        <v>2.3950319503195034E-3</v>
      </c>
      <c r="Z790" s="30">
        <f t="shared" si="25"/>
        <v>1.3571688049680498E-2</v>
      </c>
    </row>
    <row r="791" spans="1:26" ht="12.95" customHeight="1">
      <c r="A791" s="41" t="s">
        <v>69</v>
      </c>
      <c r="B791" s="41" t="s">
        <v>665</v>
      </c>
      <c r="C791" s="41" t="s">
        <v>76</v>
      </c>
      <c r="D791" s="41" t="s">
        <v>878</v>
      </c>
      <c r="E791" s="41" t="s">
        <v>808</v>
      </c>
      <c r="G791" s="41" t="s">
        <v>665</v>
      </c>
      <c r="J791" s="41" t="s">
        <v>809</v>
      </c>
      <c r="K791" s="41" t="s">
        <v>819</v>
      </c>
      <c r="L791" s="41" t="s">
        <v>810</v>
      </c>
      <c r="N791" s="41" t="s">
        <v>811</v>
      </c>
      <c r="O791" s="42">
        <v>0</v>
      </c>
      <c r="P791" s="43">
        <v>16</v>
      </c>
      <c r="Q791" s="43">
        <v>0</v>
      </c>
      <c r="R791" s="43">
        <v>16</v>
      </c>
      <c r="S791" s="44">
        <v>1.5455999999999998E-3</v>
      </c>
      <c r="T791" s="44">
        <v>0</v>
      </c>
      <c r="U791" s="44">
        <v>1.5455999999999998E-3</v>
      </c>
      <c r="V791" s="44">
        <v>1.3859999999999999E-3</v>
      </c>
      <c r="W791" s="44">
        <v>-1.6631999999999999E-4</v>
      </c>
      <c r="X791" s="45">
        <v>1.2196800000000001E-3</v>
      </c>
      <c r="Y791" s="30">
        <f t="shared" si="24"/>
        <v>1.8295382953829542E-4</v>
      </c>
      <c r="Z791" s="30">
        <f t="shared" si="25"/>
        <v>1.0367261704617046E-3</v>
      </c>
    </row>
    <row r="792" spans="1:26" ht="12.95" customHeight="1">
      <c r="A792" s="41" t="s">
        <v>69</v>
      </c>
      <c r="B792" s="41" t="s">
        <v>665</v>
      </c>
      <c r="C792" s="41" t="s">
        <v>76</v>
      </c>
      <c r="D792" s="41" t="s">
        <v>878</v>
      </c>
      <c r="E792" s="41" t="s">
        <v>808</v>
      </c>
      <c r="G792" s="41" t="s">
        <v>665</v>
      </c>
      <c r="J792" s="41" t="s">
        <v>809</v>
      </c>
      <c r="K792" s="41" t="s">
        <v>70</v>
      </c>
      <c r="L792" s="41" t="s">
        <v>810</v>
      </c>
      <c r="N792" s="41" t="s">
        <v>811</v>
      </c>
      <c r="O792" s="42">
        <v>0</v>
      </c>
      <c r="P792" s="43">
        <v>1</v>
      </c>
      <c r="Q792" s="43">
        <v>0</v>
      </c>
      <c r="R792" s="43">
        <v>1</v>
      </c>
      <c r="S792" s="44">
        <v>2.8E-3</v>
      </c>
      <c r="T792" s="44">
        <v>0</v>
      </c>
      <c r="U792" s="44">
        <v>2.8E-3</v>
      </c>
      <c r="V792" s="44">
        <v>2.5200000000000001E-3</v>
      </c>
      <c r="W792" s="44">
        <v>-3.0239999999999998E-4</v>
      </c>
      <c r="X792" s="45">
        <v>2.2175999999999997E-3</v>
      </c>
      <c r="Y792" s="30">
        <f t="shared" si="24"/>
        <v>3.326433264332643E-4</v>
      </c>
      <c r="Z792" s="30">
        <f t="shared" si="25"/>
        <v>1.8849566735667355E-3</v>
      </c>
    </row>
    <row r="793" spans="1:26" ht="12.95" customHeight="1">
      <c r="A793" s="41" t="s">
        <v>69</v>
      </c>
      <c r="B793" s="41" t="s">
        <v>665</v>
      </c>
      <c r="C793" s="41" t="s">
        <v>76</v>
      </c>
      <c r="D793" s="41" t="s">
        <v>878</v>
      </c>
      <c r="E793" s="41" t="s">
        <v>808</v>
      </c>
      <c r="G793" s="41" t="s">
        <v>665</v>
      </c>
      <c r="J793" s="41" t="s">
        <v>809</v>
      </c>
      <c r="K793" s="41" t="s">
        <v>121</v>
      </c>
      <c r="L793" s="41" t="s">
        <v>810</v>
      </c>
      <c r="N793" s="41" t="s">
        <v>811</v>
      </c>
      <c r="O793" s="42">
        <v>0</v>
      </c>
      <c r="P793" s="43">
        <v>3</v>
      </c>
      <c r="Q793" s="43">
        <v>0</v>
      </c>
      <c r="R793" s="43">
        <v>3</v>
      </c>
      <c r="S793" s="44">
        <v>1.7492999999999999E-3</v>
      </c>
      <c r="T793" s="44">
        <v>0</v>
      </c>
      <c r="U793" s="44">
        <v>1.7492999999999999E-3</v>
      </c>
      <c r="V793" s="44">
        <v>1.5749993699999999E-3</v>
      </c>
      <c r="W793" s="44">
        <v>-1.8899992440000001E-4</v>
      </c>
      <c r="X793" s="45">
        <v>1.3859994456E-3</v>
      </c>
      <c r="Y793" s="30">
        <f t="shared" si="24"/>
        <v>2.079019958599586E-4</v>
      </c>
      <c r="Z793" s="30">
        <f t="shared" si="25"/>
        <v>1.1780974497400413E-3</v>
      </c>
    </row>
    <row r="794" spans="1:26" ht="12.95" customHeight="1">
      <c r="A794" s="41" t="s">
        <v>69</v>
      </c>
      <c r="B794" s="41" t="s">
        <v>665</v>
      </c>
      <c r="C794" s="41" t="s">
        <v>76</v>
      </c>
      <c r="D794" s="41" t="s">
        <v>878</v>
      </c>
      <c r="E794" s="41" t="s">
        <v>808</v>
      </c>
      <c r="G794" s="41" t="s">
        <v>665</v>
      </c>
      <c r="J794" s="41" t="s">
        <v>809</v>
      </c>
      <c r="K794" s="41" t="s">
        <v>74</v>
      </c>
      <c r="L794" s="41" t="s">
        <v>810</v>
      </c>
      <c r="N794" s="41" t="s">
        <v>811</v>
      </c>
      <c r="O794" s="42">
        <v>0</v>
      </c>
      <c r="P794" s="43">
        <v>4</v>
      </c>
      <c r="Q794" s="43">
        <v>0</v>
      </c>
      <c r="R794" s="43">
        <v>4</v>
      </c>
      <c r="S794" s="44">
        <v>3.2900000000000004E-3</v>
      </c>
      <c r="T794" s="44">
        <v>0</v>
      </c>
      <c r="U794" s="44">
        <v>3.2900000000000004E-3</v>
      </c>
      <c r="V794" s="44">
        <v>2.9609999999999997E-3</v>
      </c>
      <c r="W794" s="44">
        <v>-3.5532000000000001E-4</v>
      </c>
      <c r="X794" s="45">
        <v>2.60568E-3</v>
      </c>
      <c r="Y794" s="30">
        <f t="shared" si="24"/>
        <v>3.9085590855908562E-4</v>
      </c>
      <c r="Z794" s="30">
        <f t="shared" si="25"/>
        <v>2.2148240914409145E-3</v>
      </c>
    </row>
    <row r="795" spans="1:26" ht="12.95" customHeight="1">
      <c r="A795" s="41" t="s">
        <v>69</v>
      </c>
      <c r="B795" s="41" t="s">
        <v>665</v>
      </c>
      <c r="C795" s="41" t="s">
        <v>76</v>
      </c>
      <c r="D795" s="41" t="s">
        <v>878</v>
      </c>
      <c r="E795" s="41" t="s">
        <v>808</v>
      </c>
      <c r="G795" s="41" t="s">
        <v>665</v>
      </c>
      <c r="J795" s="41" t="s">
        <v>809</v>
      </c>
      <c r="K795" s="41" t="s">
        <v>150</v>
      </c>
      <c r="L795" s="41" t="s">
        <v>810</v>
      </c>
      <c r="N795" s="41" t="s">
        <v>811</v>
      </c>
      <c r="O795" s="42">
        <v>0</v>
      </c>
      <c r="P795" s="43">
        <v>1</v>
      </c>
      <c r="Q795" s="43">
        <v>0</v>
      </c>
      <c r="R795" s="43">
        <v>1</v>
      </c>
      <c r="S795" s="44">
        <v>8.4000000000000012E-3</v>
      </c>
      <c r="T795" s="44">
        <v>0</v>
      </c>
      <c r="U795" s="44">
        <v>8.4000000000000012E-3</v>
      </c>
      <c r="V795" s="44">
        <v>7.5600000000000007E-3</v>
      </c>
      <c r="W795" s="44">
        <v>-9.0719999999999993E-4</v>
      </c>
      <c r="X795" s="45">
        <v>6.6527999999999995E-3</v>
      </c>
      <c r="Y795" s="30">
        <f t="shared" si="24"/>
        <v>9.97929979299793E-4</v>
      </c>
      <c r="Z795" s="30">
        <f t="shared" si="25"/>
        <v>5.6548700207002065E-3</v>
      </c>
    </row>
    <row r="796" spans="1:26" ht="12.95" customHeight="1">
      <c r="A796" s="41" t="s">
        <v>69</v>
      </c>
      <c r="B796" s="41" t="s">
        <v>665</v>
      </c>
      <c r="C796" s="41" t="s">
        <v>76</v>
      </c>
      <c r="D796" s="41" t="s">
        <v>878</v>
      </c>
      <c r="E796" s="41" t="s">
        <v>808</v>
      </c>
      <c r="G796" s="41" t="s">
        <v>665</v>
      </c>
      <c r="J796" s="41" t="s">
        <v>809</v>
      </c>
      <c r="K796" s="41" t="s">
        <v>830</v>
      </c>
      <c r="L796" s="41" t="s">
        <v>810</v>
      </c>
      <c r="N796" s="41" t="s">
        <v>811</v>
      </c>
      <c r="O796" s="42">
        <v>0</v>
      </c>
      <c r="P796" s="43">
        <v>2</v>
      </c>
      <c r="Q796" s="43">
        <v>0</v>
      </c>
      <c r="R796" s="43">
        <v>2</v>
      </c>
      <c r="S796" s="44">
        <v>7.0000000000000007E-5</v>
      </c>
      <c r="T796" s="44">
        <v>0</v>
      </c>
      <c r="U796" s="44">
        <v>7.0000000000000007E-5</v>
      </c>
      <c r="V796" s="44">
        <v>6.3E-5</v>
      </c>
      <c r="W796" s="44">
        <v>-7.5600000000000005E-6</v>
      </c>
      <c r="X796" s="45">
        <v>5.5440000000000005E-5</v>
      </c>
      <c r="Y796" s="30">
        <f t="shared" si="24"/>
        <v>8.3160831608316091E-6</v>
      </c>
      <c r="Z796" s="30">
        <f t="shared" si="25"/>
        <v>4.7123916839168397E-5</v>
      </c>
    </row>
    <row r="797" spans="1:26" ht="12.95" customHeight="1">
      <c r="A797" s="41" t="s">
        <v>69</v>
      </c>
      <c r="B797" s="41" t="s">
        <v>665</v>
      </c>
      <c r="C797" s="41" t="s">
        <v>76</v>
      </c>
      <c r="D797" s="41" t="s">
        <v>878</v>
      </c>
      <c r="E797" s="41" t="s">
        <v>808</v>
      </c>
      <c r="G797" s="41" t="s">
        <v>665</v>
      </c>
      <c r="J797" s="41" t="s">
        <v>809</v>
      </c>
      <c r="K797" s="41" t="s">
        <v>150</v>
      </c>
      <c r="L797" s="41" t="s">
        <v>810</v>
      </c>
      <c r="N797" s="41" t="s">
        <v>811</v>
      </c>
      <c r="O797" s="42">
        <v>0</v>
      </c>
      <c r="P797" s="43">
        <v>1</v>
      </c>
      <c r="Q797" s="43">
        <v>0</v>
      </c>
      <c r="R797" s="43">
        <v>1</v>
      </c>
      <c r="S797" s="44">
        <v>2.1000000000000001E-4</v>
      </c>
      <c r="T797" s="44">
        <v>0</v>
      </c>
      <c r="U797" s="44">
        <v>2.1000000000000001E-4</v>
      </c>
      <c r="V797" s="44">
        <v>1.8899999999999999E-4</v>
      </c>
      <c r="W797" s="44">
        <v>-2.268E-5</v>
      </c>
      <c r="X797" s="45">
        <v>1.6631999999999999E-4</v>
      </c>
      <c r="Y797" s="30">
        <f t="shared" si="24"/>
        <v>2.4948249482494826E-5</v>
      </c>
      <c r="Z797" s="30">
        <f t="shared" si="25"/>
        <v>1.4137175051750516E-4</v>
      </c>
    </row>
    <row r="798" spans="1:26" ht="12.95" customHeight="1">
      <c r="A798" s="41" t="s">
        <v>69</v>
      </c>
      <c r="B798" s="41" t="s">
        <v>665</v>
      </c>
      <c r="C798" s="41" t="s">
        <v>76</v>
      </c>
      <c r="D798" s="41" t="s">
        <v>878</v>
      </c>
      <c r="E798" s="41" t="s">
        <v>808</v>
      </c>
      <c r="G798" s="41" t="s">
        <v>665</v>
      </c>
      <c r="J798" s="41" t="s">
        <v>809</v>
      </c>
      <c r="K798" s="41" t="s">
        <v>138</v>
      </c>
      <c r="L798" s="41" t="s">
        <v>810</v>
      </c>
      <c r="N798" s="41" t="s">
        <v>811</v>
      </c>
      <c r="O798" s="42">
        <v>0</v>
      </c>
      <c r="P798" s="43">
        <v>2</v>
      </c>
      <c r="Q798" s="43">
        <v>0</v>
      </c>
      <c r="R798" s="43">
        <v>2</v>
      </c>
      <c r="S798" s="44">
        <v>1.1200000000000001E-3</v>
      </c>
      <c r="T798" s="44">
        <v>0</v>
      </c>
      <c r="U798" s="44">
        <v>1.1200000000000001E-3</v>
      </c>
      <c r="V798" s="44">
        <v>1.008E-3</v>
      </c>
      <c r="W798" s="44">
        <v>-1.2096000000000001E-4</v>
      </c>
      <c r="X798" s="45">
        <v>8.8704000000000007E-4</v>
      </c>
      <c r="Y798" s="30">
        <f t="shared" si="24"/>
        <v>1.3305733057330575E-4</v>
      </c>
      <c r="Z798" s="30">
        <f t="shared" si="25"/>
        <v>7.5398266942669435E-4</v>
      </c>
    </row>
    <row r="799" spans="1:26" ht="12.95" customHeight="1">
      <c r="A799" s="41" t="s">
        <v>69</v>
      </c>
      <c r="B799" s="41" t="s">
        <v>665</v>
      </c>
      <c r="C799" s="41" t="s">
        <v>76</v>
      </c>
      <c r="D799" s="41" t="s">
        <v>878</v>
      </c>
      <c r="E799" s="41" t="s">
        <v>808</v>
      </c>
      <c r="G799" s="41" t="s">
        <v>665</v>
      </c>
      <c r="J799" s="41" t="s">
        <v>809</v>
      </c>
      <c r="K799" s="41" t="s">
        <v>64</v>
      </c>
      <c r="L799" s="41" t="s">
        <v>810</v>
      </c>
      <c r="N799" s="41" t="s">
        <v>811</v>
      </c>
      <c r="O799" s="42">
        <v>0</v>
      </c>
      <c r="P799" s="43">
        <v>2</v>
      </c>
      <c r="Q799" s="43">
        <v>0</v>
      </c>
      <c r="R799" s="43">
        <v>2</v>
      </c>
      <c r="S799" s="44">
        <v>5.8800000000000007E-3</v>
      </c>
      <c r="T799" s="44">
        <v>0</v>
      </c>
      <c r="U799" s="44">
        <v>5.8800000000000007E-3</v>
      </c>
      <c r="V799" s="44">
        <v>5.2919999999999998E-3</v>
      </c>
      <c r="W799" s="44">
        <v>-6.3504000000000002E-4</v>
      </c>
      <c r="X799" s="45">
        <v>4.6569599999999999E-3</v>
      </c>
      <c r="Y799" s="30">
        <f t="shared" si="24"/>
        <v>6.9855098550985508E-4</v>
      </c>
      <c r="Z799" s="30">
        <f t="shared" si="25"/>
        <v>3.9584090144901447E-3</v>
      </c>
    </row>
    <row r="800" spans="1:26" ht="12.95" customHeight="1">
      <c r="A800" s="41" t="s">
        <v>69</v>
      </c>
      <c r="B800" s="41" t="s">
        <v>665</v>
      </c>
      <c r="C800" s="41" t="s">
        <v>76</v>
      </c>
      <c r="D800" s="41" t="s">
        <v>878</v>
      </c>
      <c r="E800" s="41" t="s">
        <v>808</v>
      </c>
      <c r="G800" s="41" t="s">
        <v>665</v>
      </c>
      <c r="J800" s="41" t="s">
        <v>809</v>
      </c>
      <c r="K800" s="41" t="s">
        <v>819</v>
      </c>
      <c r="L800" s="41" t="s">
        <v>810</v>
      </c>
      <c r="N800" s="41" t="s">
        <v>811</v>
      </c>
      <c r="O800" s="42">
        <v>0</v>
      </c>
      <c r="P800" s="43">
        <v>3</v>
      </c>
      <c r="Q800" s="43">
        <v>0</v>
      </c>
      <c r="R800" s="43">
        <v>3</v>
      </c>
      <c r="S800" s="44">
        <v>2.7300000000000002E-3</v>
      </c>
      <c r="T800" s="44">
        <v>0</v>
      </c>
      <c r="U800" s="44">
        <v>2.7300000000000002E-3</v>
      </c>
      <c r="V800" s="44">
        <v>2.457E-3</v>
      </c>
      <c r="W800" s="44">
        <v>-2.9483999999999999E-4</v>
      </c>
      <c r="X800" s="45">
        <v>2.1621600000000002E-3</v>
      </c>
      <c r="Y800" s="30">
        <f t="shared" si="24"/>
        <v>3.2432724327243276E-4</v>
      </c>
      <c r="Z800" s="30">
        <f t="shared" si="25"/>
        <v>1.8378327567275675E-3</v>
      </c>
    </row>
    <row r="801" spans="1:26" ht="12.95" customHeight="1">
      <c r="A801" s="41" t="s">
        <v>69</v>
      </c>
      <c r="B801" s="41" t="s">
        <v>665</v>
      </c>
      <c r="C801" s="41" t="s">
        <v>76</v>
      </c>
      <c r="D801" s="41" t="s">
        <v>878</v>
      </c>
      <c r="E801" s="41" t="s">
        <v>808</v>
      </c>
      <c r="G801" s="41" t="s">
        <v>665</v>
      </c>
      <c r="J801" s="41" t="s">
        <v>809</v>
      </c>
      <c r="K801" s="41" t="s">
        <v>885</v>
      </c>
      <c r="L801" s="41" t="s">
        <v>810</v>
      </c>
      <c r="N801" s="41" t="s">
        <v>811</v>
      </c>
      <c r="O801" s="42">
        <v>0</v>
      </c>
      <c r="P801" s="43">
        <v>2</v>
      </c>
      <c r="Q801" s="43">
        <v>0</v>
      </c>
      <c r="R801" s="43">
        <v>2</v>
      </c>
      <c r="S801" s="44">
        <v>3.8500000000000001E-3</v>
      </c>
      <c r="T801" s="44">
        <v>0</v>
      </c>
      <c r="U801" s="44">
        <v>3.8500000000000001E-3</v>
      </c>
      <c r="V801" s="44">
        <v>3.4649999999999998E-3</v>
      </c>
      <c r="W801" s="44">
        <v>-4.1579999999999997E-4</v>
      </c>
      <c r="X801" s="45">
        <v>3.0491999999999997E-3</v>
      </c>
      <c r="Y801" s="30">
        <f t="shared" si="24"/>
        <v>4.5738457384573842E-4</v>
      </c>
      <c r="Z801" s="30">
        <f t="shared" si="25"/>
        <v>2.5918154261542611E-3</v>
      </c>
    </row>
    <row r="802" spans="1:26" ht="12.95" customHeight="1">
      <c r="A802" s="41" t="s">
        <v>69</v>
      </c>
      <c r="B802" s="41" t="s">
        <v>665</v>
      </c>
      <c r="C802" s="41" t="s">
        <v>76</v>
      </c>
      <c r="D802" s="41" t="s">
        <v>878</v>
      </c>
      <c r="E802" s="41" t="s">
        <v>808</v>
      </c>
      <c r="G802" s="41" t="s">
        <v>665</v>
      </c>
      <c r="J802" s="41" t="s">
        <v>809</v>
      </c>
      <c r="K802" s="41" t="s">
        <v>281</v>
      </c>
      <c r="L802" s="41" t="s">
        <v>810</v>
      </c>
      <c r="N802" s="41" t="s">
        <v>811</v>
      </c>
      <c r="O802" s="42">
        <v>0</v>
      </c>
      <c r="P802" s="43">
        <v>1</v>
      </c>
      <c r="Q802" s="43">
        <v>0</v>
      </c>
      <c r="R802" s="43">
        <v>1</v>
      </c>
      <c r="S802" s="44">
        <v>6.0200000000000002E-3</v>
      </c>
      <c r="T802" s="44">
        <v>0</v>
      </c>
      <c r="U802" s="44">
        <v>6.0200000000000002E-3</v>
      </c>
      <c r="V802" s="44">
        <v>5.4180000000000001E-3</v>
      </c>
      <c r="W802" s="44">
        <v>-6.5016E-4</v>
      </c>
      <c r="X802" s="45">
        <v>4.7678399999999998E-3</v>
      </c>
      <c r="Y802" s="30">
        <f t="shared" si="24"/>
        <v>7.1518315183151826E-4</v>
      </c>
      <c r="Z802" s="30">
        <f t="shared" si="25"/>
        <v>4.0526568481684816E-3</v>
      </c>
    </row>
    <row r="803" spans="1:26" ht="12.95" customHeight="1">
      <c r="A803" s="41" t="s">
        <v>69</v>
      </c>
      <c r="B803" s="41" t="s">
        <v>665</v>
      </c>
      <c r="C803" s="41" t="s">
        <v>76</v>
      </c>
      <c r="D803" s="41" t="s">
        <v>878</v>
      </c>
      <c r="E803" s="41" t="s">
        <v>808</v>
      </c>
      <c r="G803" s="41" t="s">
        <v>665</v>
      </c>
      <c r="J803" s="41" t="s">
        <v>809</v>
      </c>
      <c r="K803" s="41" t="s">
        <v>122</v>
      </c>
      <c r="L803" s="41" t="s">
        <v>810</v>
      </c>
      <c r="N803" s="41" t="s">
        <v>811</v>
      </c>
      <c r="O803" s="42">
        <v>0</v>
      </c>
      <c r="P803" s="43">
        <v>4</v>
      </c>
      <c r="Q803" s="43">
        <v>0</v>
      </c>
      <c r="R803" s="43">
        <v>4</v>
      </c>
      <c r="S803" s="44">
        <v>2.1700000000000001E-3</v>
      </c>
      <c r="T803" s="44">
        <v>0</v>
      </c>
      <c r="U803" s="44">
        <v>2.1700000000000001E-3</v>
      </c>
      <c r="V803" s="44">
        <v>1.9529999999999999E-3</v>
      </c>
      <c r="W803" s="44">
        <v>-2.3436E-4</v>
      </c>
      <c r="X803" s="45">
        <v>1.71864E-3</v>
      </c>
      <c r="Y803" s="30">
        <f t="shared" si="24"/>
        <v>2.5779857798577984E-4</v>
      </c>
      <c r="Z803" s="30">
        <f t="shared" si="25"/>
        <v>1.4608414220142201E-3</v>
      </c>
    </row>
    <row r="804" spans="1:26" ht="12.95" customHeight="1">
      <c r="A804" s="41" t="s">
        <v>69</v>
      </c>
      <c r="B804" s="41" t="s">
        <v>665</v>
      </c>
      <c r="C804" s="41" t="s">
        <v>76</v>
      </c>
      <c r="D804" s="41" t="s">
        <v>878</v>
      </c>
      <c r="E804" s="41" t="s">
        <v>808</v>
      </c>
      <c r="G804" s="41" t="s">
        <v>665</v>
      </c>
      <c r="J804" s="41" t="s">
        <v>809</v>
      </c>
      <c r="K804" s="41" t="s">
        <v>884</v>
      </c>
      <c r="L804" s="41" t="s">
        <v>810</v>
      </c>
      <c r="N804" s="41" t="s">
        <v>811</v>
      </c>
      <c r="O804" s="42">
        <v>0</v>
      </c>
      <c r="P804" s="43">
        <v>2</v>
      </c>
      <c r="Q804" s="43">
        <v>0</v>
      </c>
      <c r="R804" s="43">
        <v>2</v>
      </c>
      <c r="S804" s="44">
        <v>6.8600000000000006E-3</v>
      </c>
      <c r="T804" s="44">
        <v>0</v>
      </c>
      <c r="U804" s="44">
        <v>6.8600000000000006E-3</v>
      </c>
      <c r="V804" s="44">
        <v>6.1739999999999998E-3</v>
      </c>
      <c r="W804" s="44">
        <v>-7.4087999999999997E-4</v>
      </c>
      <c r="X804" s="45">
        <v>5.4331200000000005E-3</v>
      </c>
      <c r="Y804" s="30">
        <f t="shared" si="24"/>
        <v>8.1497614976149772E-4</v>
      </c>
      <c r="Z804" s="30">
        <f t="shared" si="25"/>
        <v>4.6181438502385028E-3</v>
      </c>
    </row>
    <row r="805" spans="1:26" ht="12.95" customHeight="1">
      <c r="A805" s="41" t="s">
        <v>69</v>
      </c>
      <c r="B805" s="41" t="s">
        <v>665</v>
      </c>
      <c r="C805" s="41" t="s">
        <v>76</v>
      </c>
      <c r="D805" s="41" t="s">
        <v>878</v>
      </c>
      <c r="E805" s="41" t="s">
        <v>808</v>
      </c>
      <c r="G805" s="41" t="s">
        <v>665</v>
      </c>
      <c r="J805" s="41" t="s">
        <v>809</v>
      </c>
      <c r="K805" s="41" t="s">
        <v>621</v>
      </c>
      <c r="L805" s="41" t="s">
        <v>810</v>
      </c>
      <c r="N805" s="41" t="s">
        <v>811</v>
      </c>
      <c r="O805" s="42">
        <v>0</v>
      </c>
      <c r="P805" s="43">
        <v>14</v>
      </c>
      <c r="Q805" s="43">
        <v>0</v>
      </c>
      <c r="R805" s="43">
        <v>14</v>
      </c>
      <c r="S805" s="44">
        <v>6.8178599999999992E-2</v>
      </c>
      <c r="T805" s="44">
        <v>0</v>
      </c>
      <c r="U805" s="44">
        <v>6.8178599999999992E-2</v>
      </c>
      <c r="V805" s="44">
        <v>6.1361974800000003E-2</v>
      </c>
      <c r="W805" s="44">
        <v>-7.3634369759999997E-3</v>
      </c>
      <c r="X805" s="45">
        <v>5.3998537823999999E-2</v>
      </c>
      <c r="Y805" s="30">
        <f t="shared" si="24"/>
        <v>8.0998616722167214E-3</v>
      </c>
      <c r="Z805" s="30">
        <f t="shared" si="25"/>
        <v>4.589867615178328E-2</v>
      </c>
    </row>
    <row r="806" spans="1:26" ht="12.95" customHeight="1">
      <c r="A806" s="41" t="s">
        <v>69</v>
      </c>
      <c r="B806" s="41" t="s">
        <v>665</v>
      </c>
      <c r="C806" s="41" t="s">
        <v>76</v>
      </c>
      <c r="D806" s="41" t="s">
        <v>878</v>
      </c>
      <c r="E806" s="41" t="s">
        <v>808</v>
      </c>
      <c r="G806" s="41" t="s">
        <v>665</v>
      </c>
      <c r="J806" s="41" t="s">
        <v>809</v>
      </c>
      <c r="K806" s="41" t="s">
        <v>64</v>
      </c>
      <c r="L806" s="41" t="s">
        <v>810</v>
      </c>
      <c r="N806" s="41" t="s">
        <v>811</v>
      </c>
      <c r="O806" s="42">
        <v>0</v>
      </c>
      <c r="P806" s="43">
        <v>16</v>
      </c>
      <c r="Q806" s="43">
        <v>0</v>
      </c>
      <c r="R806" s="43">
        <v>16</v>
      </c>
      <c r="S806" s="44">
        <v>1.83456E-2</v>
      </c>
      <c r="T806" s="44">
        <v>0</v>
      </c>
      <c r="U806" s="44">
        <v>1.83456E-2</v>
      </c>
      <c r="V806" s="44">
        <v>1.6506E-2</v>
      </c>
      <c r="W806" s="44">
        <v>-1.9807200000000001E-3</v>
      </c>
      <c r="X806" s="45">
        <v>1.452528E-2</v>
      </c>
      <c r="Y806" s="30">
        <f t="shared" si="24"/>
        <v>2.1788137881378813E-3</v>
      </c>
      <c r="Z806" s="30">
        <f t="shared" si="25"/>
        <v>1.2346466211862119E-2</v>
      </c>
    </row>
    <row r="807" spans="1:26" ht="12.95" customHeight="1">
      <c r="A807" s="41" t="s">
        <v>69</v>
      </c>
      <c r="B807" s="41" t="s">
        <v>665</v>
      </c>
      <c r="C807" s="41" t="s">
        <v>76</v>
      </c>
      <c r="D807" s="41" t="s">
        <v>878</v>
      </c>
      <c r="E807" s="41" t="s">
        <v>808</v>
      </c>
      <c r="G807" s="41" t="s">
        <v>665</v>
      </c>
      <c r="J807" s="41" t="s">
        <v>809</v>
      </c>
      <c r="K807" s="41" t="s">
        <v>138</v>
      </c>
      <c r="L807" s="41" t="s">
        <v>810</v>
      </c>
      <c r="N807" s="41" t="s">
        <v>811</v>
      </c>
      <c r="O807" s="42">
        <v>0</v>
      </c>
      <c r="P807" s="43">
        <v>5</v>
      </c>
      <c r="Q807" s="43">
        <v>0</v>
      </c>
      <c r="R807" s="43">
        <v>5</v>
      </c>
      <c r="S807" s="44">
        <v>2.5480000000000003E-2</v>
      </c>
      <c r="T807" s="44">
        <v>0</v>
      </c>
      <c r="U807" s="44">
        <v>2.5480000000000003E-2</v>
      </c>
      <c r="V807" s="44">
        <v>2.2931999999999998E-2</v>
      </c>
      <c r="W807" s="44">
        <v>-2.7518400000000002E-3</v>
      </c>
      <c r="X807" s="45">
        <v>2.0180159999999999E-2</v>
      </c>
      <c r="Y807" s="30">
        <f t="shared" si="24"/>
        <v>3.0270542705427054E-3</v>
      </c>
      <c r="Z807" s="30">
        <f t="shared" si="25"/>
        <v>1.7153105729457295E-2</v>
      </c>
    </row>
    <row r="808" spans="1:26" ht="12.95" customHeight="1">
      <c r="A808" s="41" t="s">
        <v>69</v>
      </c>
      <c r="B808" s="41" t="s">
        <v>665</v>
      </c>
      <c r="C808" s="41" t="s">
        <v>76</v>
      </c>
      <c r="D808" s="41" t="s">
        <v>878</v>
      </c>
      <c r="E808" s="41" t="s">
        <v>808</v>
      </c>
      <c r="G808" s="41" t="s">
        <v>665</v>
      </c>
      <c r="J808" s="41" t="s">
        <v>809</v>
      </c>
      <c r="K808" s="41" t="s">
        <v>122</v>
      </c>
      <c r="L808" s="41" t="s">
        <v>810</v>
      </c>
      <c r="N808" s="41" t="s">
        <v>811</v>
      </c>
      <c r="O808" s="42">
        <v>0</v>
      </c>
      <c r="P808" s="43">
        <v>3</v>
      </c>
      <c r="Q808" s="43">
        <v>0</v>
      </c>
      <c r="R808" s="43">
        <v>3</v>
      </c>
      <c r="S808" s="44">
        <v>1.5819299999999998E-2</v>
      </c>
      <c r="T808" s="44">
        <v>0</v>
      </c>
      <c r="U808" s="44">
        <v>1.5819299999999998E-2</v>
      </c>
      <c r="V808" s="44">
        <v>1.42379937E-2</v>
      </c>
      <c r="W808" s="44">
        <v>-1.708559244E-3</v>
      </c>
      <c r="X808" s="45">
        <v>1.2529434455999999E-2</v>
      </c>
      <c r="Y808" s="30">
        <f t="shared" si="24"/>
        <v>1.8794339627396272E-3</v>
      </c>
      <c r="Z808" s="30">
        <f t="shared" si="25"/>
        <v>1.0650000493260372E-2</v>
      </c>
    </row>
    <row r="809" spans="1:26" ht="12.95" customHeight="1">
      <c r="A809" s="41" t="s">
        <v>69</v>
      </c>
      <c r="B809" s="41" t="s">
        <v>665</v>
      </c>
      <c r="C809" s="41" t="s">
        <v>76</v>
      </c>
      <c r="D809" s="41" t="s">
        <v>878</v>
      </c>
      <c r="E809" s="41" t="s">
        <v>808</v>
      </c>
      <c r="G809" s="41" t="s">
        <v>665</v>
      </c>
      <c r="J809" s="41" t="s">
        <v>809</v>
      </c>
      <c r="K809" s="41" t="s">
        <v>263</v>
      </c>
      <c r="L809" s="41" t="s">
        <v>810</v>
      </c>
      <c r="N809" s="41" t="s">
        <v>811</v>
      </c>
      <c r="O809" s="42">
        <v>0</v>
      </c>
      <c r="P809" s="43">
        <v>2</v>
      </c>
      <c r="Q809" s="43">
        <v>0</v>
      </c>
      <c r="R809" s="43">
        <v>2</v>
      </c>
      <c r="S809" s="44">
        <v>6.9999999999999999E-4</v>
      </c>
      <c r="T809" s="44">
        <v>0</v>
      </c>
      <c r="U809" s="44">
        <v>6.9999999999999999E-4</v>
      </c>
      <c r="V809" s="44">
        <v>6.3000000000000003E-4</v>
      </c>
      <c r="W809" s="44">
        <v>-7.5599999999999994E-5</v>
      </c>
      <c r="X809" s="45">
        <v>5.5439999999999992E-4</v>
      </c>
      <c r="Y809" s="30">
        <f t="shared" si="24"/>
        <v>8.3160831608316074E-5</v>
      </c>
      <c r="Z809" s="30">
        <f t="shared" si="25"/>
        <v>4.7123916839168388E-4</v>
      </c>
    </row>
    <row r="810" spans="1:26" ht="12.95" customHeight="1">
      <c r="A810" s="41" t="s">
        <v>69</v>
      </c>
      <c r="B810" s="41" t="s">
        <v>665</v>
      </c>
      <c r="C810" s="41" t="s">
        <v>76</v>
      </c>
      <c r="D810" s="41" t="s">
        <v>878</v>
      </c>
      <c r="E810" s="41" t="s">
        <v>808</v>
      </c>
      <c r="G810" s="41" t="s">
        <v>665</v>
      </c>
      <c r="J810" s="41" t="s">
        <v>809</v>
      </c>
      <c r="K810" s="41" t="s">
        <v>902</v>
      </c>
      <c r="L810" s="41" t="s">
        <v>810</v>
      </c>
      <c r="N810" s="41" t="s">
        <v>811</v>
      </c>
      <c r="O810" s="42">
        <v>0</v>
      </c>
      <c r="P810" s="43">
        <v>2</v>
      </c>
      <c r="Q810" s="43">
        <v>0</v>
      </c>
      <c r="R810" s="43">
        <v>2</v>
      </c>
      <c r="S810" s="44">
        <v>7.0000000000000007E-5</v>
      </c>
      <c r="T810" s="44">
        <v>0</v>
      </c>
      <c r="U810" s="44">
        <v>7.0000000000000007E-5</v>
      </c>
      <c r="V810" s="44">
        <v>6.3E-5</v>
      </c>
      <c r="W810" s="44">
        <v>-7.5600000000000005E-6</v>
      </c>
      <c r="X810" s="45">
        <v>5.5440000000000005E-5</v>
      </c>
      <c r="Y810" s="30">
        <f t="shared" si="24"/>
        <v>8.3160831608316091E-6</v>
      </c>
      <c r="Z810" s="30">
        <f t="shared" si="25"/>
        <v>4.7123916839168397E-5</v>
      </c>
    </row>
    <row r="811" spans="1:26" ht="12.95" customHeight="1">
      <c r="A811" s="41" t="s">
        <v>69</v>
      </c>
      <c r="B811" s="41" t="s">
        <v>665</v>
      </c>
      <c r="C811" s="41" t="s">
        <v>76</v>
      </c>
      <c r="D811" s="41" t="s">
        <v>878</v>
      </c>
      <c r="E811" s="41" t="s">
        <v>808</v>
      </c>
      <c r="G811" s="41" t="s">
        <v>665</v>
      </c>
      <c r="J811" s="41" t="s">
        <v>809</v>
      </c>
      <c r="K811" s="41" t="s">
        <v>70</v>
      </c>
      <c r="L811" s="41" t="s">
        <v>810</v>
      </c>
      <c r="N811" s="41" t="s">
        <v>811</v>
      </c>
      <c r="O811" s="42">
        <v>0</v>
      </c>
      <c r="P811" s="43">
        <v>43</v>
      </c>
      <c r="Q811" s="43">
        <v>0</v>
      </c>
      <c r="R811" s="43">
        <v>43</v>
      </c>
      <c r="S811" s="44">
        <v>0.2071181</v>
      </c>
      <c r="T811" s="44">
        <v>0</v>
      </c>
      <c r="U811" s="44">
        <v>0.2071181</v>
      </c>
      <c r="V811" s="44">
        <v>0.18641712600000002</v>
      </c>
      <c r="W811" s="44">
        <v>-2.2370055119999999E-2</v>
      </c>
      <c r="X811" s="45">
        <v>0.16404707087999998</v>
      </c>
      <c r="Y811" s="30">
        <f t="shared" si="24"/>
        <v>2.4607306705067049E-2</v>
      </c>
      <c r="Z811" s="30">
        <f t="shared" si="25"/>
        <v>0.13943976417493292</v>
      </c>
    </row>
    <row r="812" spans="1:26" ht="12.95" customHeight="1">
      <c r="A812" s="41" t="s">
        <v>69</v>
      </c>
      <c r="B812" s="41" t="s">
        <v>665</v>
      </c>
      <c r="C812" s="41" t="s">
        <v>76</v>
      </c>
      <c r="D812" s="41" t="s">
        <v>878</v>
      </c>
      <c r="E812" s="41" t="s">
        <v>808</v>
      </c>
      <c r="G812" s="41" t="s">
        <v>665</v>
      </c>
      <c r="J812" s="41" t="s">
        <v>809</v>
      </c>
      <c r="K812" s="41" t="s">
        <v>621</v>
      </c>
      <c r="L812" s="41" t="s">
        <v>810</v>
      </c>
      <c r="N812" s="41" t="s">
        <v>811</v>
      </c>
      <c r="O812" s="42">
        <v>0</v>
      </c>
      <c r="P812" s="43">
        <v>1</v>
      </c>
      <c r="Q812" s="43">
        <v>0</v>
      </c>
      <c r="R812" s="43">
        <v>1</v>
      </c>
      <c r="S812" s="44">
        <v>8.4000000000000003E-4</v>
      </c>
      <c r="T812" s="44">
        <v>0</v>
      </c>
      <c r="U812" s="44">
        <v>8.4000000000000003E-4</v>
      </c>
      <c r="V812" s="44">
        <v>7.5599999999999994E-4</v>
      </c>
      <c r="W812" s="44">
        <v>-9.0719999999999999E-5</v>
      </c>
      <c r="X812" s="45">
        <v>6.6527999999999997E-4</v>
      </c>
      <c r="Y812" s="30">
        <f t="shared" si="24"/>
        <v>9.9792997929979302E-5</v>
      </c>
      <c r="Z812" s="30">
        <f t="shared" si="25"/>
        <v>5.6548700207002063E-4</v>
      </c>
    </row>
    <row r="813" spans="1:26" ht="12.95" customHeight="1">
      <c r="A813" s="41" t="s">
        <v>69</v>
      </c>
      <c r="B813" s="41" t="s">
        <v>665</v>
      </c>
      <c r="C813" s="41" t="s">
        <v>76</v>
      </c>
      <c r="D813" s="41" t="s">
        <v>878</v>
      </c>
      <c r="E813" s="41" t="s">
        <v>808</v>
      </c>
      <c r="G813" s="41" t="s">
        <v>665</v>
      </c>
      <c r="J813" s="41" t="s">
        <v>809</v>
      </c>
      <c r="K813" s="41" t="s">
        <v>138</v>
      </c>
      <c r="L813" s="41" t="s">
        <v>810</v>
      </c>
      <c r="N813" s="41" t="s">
        <v>811</v>
      </c>
      <c r="O813" s="42">
        <v>0</v>
      </c>
      <c r="P813" s="43">
        <v>1</v>
      </c>
      <c r="Q813" s="43">
        <v>0</v>
      </c>
      <c r="R813" s="43">
        <v>1</v>
      </c>
      <c r="S813" s="44">
        <v>4.3400000000000001E-3</v>
      </c>
      <c r="T813" s="44">
        <v>0</v>
      </c>
      <c r="U813" s="44">
        <v>4.3400000000000001E-3</v>
      </c>
      <c r="V813" s="44">
        <v>3.9059999999999997E-3</v>
      </c>
      <c r="W813" s="44">
        <v>-4.6872E-4</v>
      </c>
      <c r="X813" s="45">
        <v>3.43728E-3</v>
      </c>
      <c r="Y813" s="30">
        <f t="shared" si="24"/>
        <v>5.1559715597155969E-4</v>
      </c>
      <c r="Z813" s="30">
        <f t="shared" si="25"/>
        <v>2.9216828440284401E-3</v>
      </c>
    </row>
    <row r="814" spans="1:26" ht="12.95" customHeight="1">
      <c r="A814" s="41" t="s">
        <v>69</v>
      </c>
      <c r="B814" s="41" t="s">
        <v>665</v>
      </c>
      <c r="C814" s="41" t="s">
        <v>76</v>
      </c>
      <c r="D814" s="41" t="s">
        <v>878</v>
      </c>
      <c r="E814" s="41" t="s">
        <v>808</v>
      </c>
      <c r="G814" s="41" t="s">
        <v>665</v>
      </c>
      <c r="J814" s="41" t="s">
        <v>809</v>
      </c>
      <c r="K814" s="41" t="s">
        <v>291</v>
      </c>
      <c r="L814" s="41" t="s">
        <v>810</v>
      </c>
      <c r="N814" s="41" t="s">
        <v>811</v>
      </c>
      <c r="O814" s="42">
        <v>0</v>
      </c>
      <c r="P814" s="43">
        <v>3</v>
      </c>
      <c r="Q814" s="43">
        <v>0</v>
      </c>
      <c r="R814" s="43">
        <v>3</v>
      </c>
      <c r="S814" s="44">
        <v>1.6520699999999999E-2</v>
      </c>
      <c r="T814" s="44">
        <v>0</v>
      </c>
      <c r="U814" s="44">
        <v>1.6520699999999999E-2</v>
      </c>
      <c r="V814" s="44">
        <v>1.48680063E-2</v>
      </c>
      <c r="W814" s="44">
        <v>-1.7841607559999999E-3</v>
      </c>
      <c r="X814" s="45">
        <v>1.3083845544E-2</v>
      </c>
      <c r="Y814" s="30">
        <f t="shared" si="24"/>
        <v>1.9625964575645757E-3</v>
      </c>
      <c r="Z814" s="30">
        <f t="shared" si="25"/>
        <v>1.1121249086435425E-2</v>
      </c>
    </row>
    <row r="815" spans="1:26" ht="12.95" customHeight="1">
      <c r="A815" s="41" t="s">
        <v>69</v>
      </c>
      <c r="B815" s="41" t="s">
        <v>665</v>
      </c>
      <c r="C815" s="41" t="s">
        <v>76</v>
      </c>
      <c r="D815" s="41" t="s">
        <v>878</v>
      </c>
      <c r="E815" s="41" t="s">
        <v>808</v>
      </c>
      <c r="G815" s="41" t="s">
        <v>665</v>
      </c>
      <c r="J815" s="41" t="s">
        <v>809</v>
      </c>
      <c r="K815" s="41" t="s">
        <v>497</v>
      </c>
      <c r="L815" s="41" t="s">
        <v>810</v>
      </c>
      <c r="N815" s="41" t="s">
        <v>811</v>
      </c>
      <c r="O815" s="42">
        <v>0</v>
      </c>
      <c r="P815" s="43">
        <v>1</v>
      </c>
      <c r="Q815" s="43">
        <v>0</v>
      </c>
      <c r="R815" s="43">
        <v>1</v>
      </c>
      <c r="S815" s="44">
        <v>4.13E-3</v>
      </c>
      <c r="T815" s="44">
        <v>0</v>
      </c>
      <c r="U815" s="44">
        <v>4.13E-3</v>
      </c>
      <c r="V815" s="44">
        <v>3.7169999999999998E-3</v>
      </c>
      <c r="W815" s="44">
        <v>-4.4604000000000003E-4</v>
      </c>
      <c r="X815" s="45">
        <v>3.2709600000000003E-3</v>
      </c>
      <c r="Y815" s="30">
        <f t="shared" si="24"/>
        <v>4.906489064890649E-4</v>
      </c>
      <c r="Z815" s="30">
        <f t="shared" si="25"/>
        <v>2.7803110935109353E-3</v>
      </c>
    </row>
    <row r="816" spans="1:26" ht="12.95" customHeight="1">
      <c r="A816" s="41" t="s">
        <v>69</v>
      </c>
      <c r="B816" s="41" t="s">
        <v>665</v>
      </c>
      <c r="C816" s="41" t="s">
        <v>76</v>
      </c>
      <c r="D816" s="41" t="s">
        <v>878</v>
      </c>
      <c r="E816" s="41" t="s">
        <v>808</v>
      </c>
      <c r="G816" s="41" t="s">
        <v>665</v>
      </c>
      <c r="J816" s="41" t="s">
        <v>809</v>
      </c>
      <c r="K816" s="41" t="s">
        <v>74</v>
      </c>
      <c r="L816" s="41" t="s">
        <v>810</v>
      </c>
      <c r="N816" s="41" t="s">
        <v>811</v>
      </c>
      <c r="O816" s="42">
        <v>0</v>
      </c>
      <c r="P816" s="43">
        <v>1</v>
      </c>
      <c r="Q816" s="43">
        <v>0</v>
      </c>
      <c r="R816" s="43">
        <v>1</v>
      </c>
      <c r="S816" s="44">
        <v>4.8300000000000001E-3</v>
      </c>
      <c r="T816" s="44">
        <v>0</v>
      </c>
      <c r="U816" s="44">
        <v>4.8300000000000001E-3</v>
      </c>
      <c r="V816" s="44">
        <v>4.3470000000000002E-3</v>
      </c>
      <c r="W816" s="44">
        <v>-5.2163999999999997E-4</v>
      </c>
      <c r="X816" s="45">
        <v>3.8253599999999999E-3</v>
      </c>
      <c r="Y816" s="30">
        <f t="shared" si="24"/>
        <v>5.7380973809738095E-4</v>
      </c>
      <c r="Z816" s="30">
        <f t="shared" si="25"/>
        <v>3.2515502619026191E-3</v>
      </c>
    </row>
    <row r="817" spans="1:26" ht="12.95" customHeight="1">
      <c r="A817" s="41" t="s">
        <v>69</v>
      </c>
      <c r="B817" s="41" t="s">
        <v>665</v>
      </c>
      <c r="C817" s="41" t="s">
        <v>76</v>
      </c>
      <c r="D817" s="41" t="s">
        <v>878</v>
      </c>
      <c r="E817" s="41" t="s">
        <v>808</v>
      </c>
      <c r="G817" s="41" t="s">
        <v>665</v>
      </c>
      <c r="J817" s="41" t="s">
        <v>809</v>
      </c>
      <c r="K817" s="41" t="s">
        <v>263</v>
      </c>
      <c r="L817" s="41" t="s">
        <v>810</v>
      </c>
      <c r="N817" s="41" t="s">
        <v>811</v>
      </c>
      <c r="O817" s="42">
        <v>0</v>
      </c>
      <c r="P817" s="43">
        <v>10</v>
      </c>
      <c r="Q817" s="43">
        <v>0</v>
      </c>
      <c r="R817" s="43">
        <v>10</v>
      </c>
      <c r="S817" s="44">
        <v>5.9990000000000002E-2</v>
      </c>
      <c r="T817" s="44">
        <v>0</v>
      </c>
      <c r="U817" s="44">
        <v>5.9990000000000002E-2</v>
      </c>
      <c r="V817" s="44">
        <v>5.3990999999999997E-2</v>
      </c>
      <c r="W817" s="44">
        <v>-6.47892E-3</v>
      </c>
      <c r="X817" s="45">
        <v>4.7512079999999998E-2</v>
      </c>
      <c r="Y817" s="30">
        <f t="shared" si="24"/>
        <v>7.1268832688326884E-3</v>
      </c>
      <c r="Z817" s="30">
        <f t="shared" si="25"/>
        <v>4.0385196731167312E-2</v>
      </c>
    </row>
    <row r="818" spans="1:26" ht="12.95" customHeight="1">
      <c r="A818" s="41" t="s">
        <v>69</v>
      </c>
      <c r="B818" s="41" t="s">
        <v>665</v>
      </c>
      <c r="C818" s="41" t="s">
        <v>76</v>
      </c>
      <c r="D818" s="41" t="s">
        <v>878</v>
      </c>
      <c r="E818" s="41" t="s">
        <v>808</v>
      </c>
      <c r="G818" s="41" t="s">
        <v>665</v>
      </c>
      <c r="J818" s="41" t="s">
        <v>809</v>
      </c>
      <c r="K818" s="41" t="s">
        <v>134</v>
      </c>
      <c r="L818" s="41" t="s">
        <v>810</v>
      </c>
      <c r="N818" s="41" t="s">
        <v>811</v>
      </c>
      <c r="O818" s="42">
        <v>0</v>
      </c>
      <c r="P818" s="43">
        <v>2</v>
      </c>
      <c r="Q818" s="43">
        <v>0</v>
      </c>
      <c r="R818" s="43">
        <v>2</v>
      </c>
      <c r="S818" s="44">
        <v>2.1000000000000001E-4</v>
      </c>
      <c r="T818" s="44">
        <v>0</v>
      </c>
      <c r="U818" s="44">
        <v>2.1000000000000001E-4</v>
      </c>
      <c r="V818" s="44">
        <v>1.8899999999999999E-4</v>
      </c>
      <c r="W818" s="44">
        <v>-2.268E-5</v>
      </c>
      <c r="X818" s="45">
        <v>1.6631999999999999E-4</v>
      </c>
      <c r="Y818" s="30">
        <f t="shared" si="24"/>
        <v>2.4948249482494826E-5</v>
      </c>
      <c r="Z818" s="30">
        <f t="shared" si="25"/>
        <v>1.4137175051750516E-4</v>
      </c>
    </row>
    <row r="819" spans="1:26" ht="12.95" customHeight="1">
      <c r="A819" s="41" t="s">
        <v>69</v>
      </c>
      <c r="B819" s="41" t="s">
        <v>665</v>
      </c>
      <c r="C819" s="41" t="s">
        <v>76</v>
      </c>
      <c r="D819" s="41" t="s">
        <v>878</v>
      </c>
      <c r="E819" s="41" t="s">
        <v>808</v>
      </c>
      <c r="G819" s="41" t="s">
        <v>665</v>
      </c>
      <c r="J819" s="41" t="s">
        <v>809</v>
      </c>
      <c r="K819" s="41" t="s">
        <v>64</v>
      </c>
      <c r="L819" s="41" t="s">
        <v>810</v>
      </c>
      <c r="N819" s="41" t="s">
        <v>811</v>
      </c>
      <c r="O819" s="42">
        <v>0</v>
      </c>
      <c r="P819" s="43">
        <v>2</v>
      </c>
      <c r="Q819" s="43">
        <v>0</v>
      </c>
      <c r="R819" s="43">
        <v>2</v>
      </c>
      <c r="S819" s="44">
        <v>1.4700000000000001E-2</v>
      </c>
      <c r="T819" s="44">
        <v>0</v>
      </c>
      <c r="U819" s="44">
        <v>1.4700000000000001E-2</v>
      </c>
      <c r="V819" s="44">
        <v>1.323E-2</v>
      </c>
      <c r="W819" s="44">
        <v>-1.5876E-3</v>
      </c>
      <c r="X819" s="45">
        <v>1.1642399999999999E-2</v>
      </c>
      <c r="Y819" s="30">
        <f t="shared" si="24"/>
        <v>1.7463774637746375E-3</v>
      </c>
      <c r="Z819" s="30">
        <f t="shared" si="25"/>
        <v>9.8960225362253618E-3</v>
      </c>
    </row>
    <row r="820" spans="1:26" ht="12.95" customHeight="1">
      <c r="A820" s="41" t="s">
        <v>69</v>
      </c>
      <c r="B820" s="41" t="s">
        <v>665</v>
      </c>
      <c r="C820" s="41" t="s">
        <v>76</v>
      </c>
      <c r="D820" s="41" t="s">
        <v>878</v>
      </c>
      <c r="E820" s="41" t="s">
        <v>808</v>
      </c>
      <c r="G820" s="41" t="s">
        <v>665</v>
      </c>
      <c r="J820" s="41" t="s">
        <v>809</v>
      </c>
      <c r="K820" s="41" t="s">
        <v>336</v>
      </c>
      <c r="L820" s="41" t="s">
        <v>810</v>
      </c>
      <c r="N820" s="41" t="s">
        <v>811</v>
      </c>
      <c r="O820" s="42">
        <v>0</v>
      </c>
      <c r="P820" s="43">
        <v>1</v>
      </c>
      <c r="Q820" s="43">
        <v>0</v>
      </c>
      <c r="R820" s="43">
        <v>1</v>
      </c>
      <c r="S820" s="44">
        <v>7.0000000000000007E-5</v>
      </c>
      <c r="T820" s="44">
        <v>0</v>
      </c>
      <c r="U820" s="44">
        <v>7.0000000000000007E-5</v>
      </c>
      <c r="V820" s="44">
        <v>6.3E-5</v>
      </c>
      <c r="W820" s="44">
        <v>-7.5600000000000005E-6</v>
      </c>
      <c r="X820" s="45">
        <v>5.5440000000000005E-5</v>
      </c>
      <c r="Y820" s="30">
        <f t="shared" si="24"/>
        <v>8.3160831608316091E-6</v>
      </c>
      <c r="Z820" s="30">
        <f t="shared" si="25"/>
        <v>4.7123916839168397E-5</v>
      </c>
    </row>
    <row r="821" spans="1:26" ht="12.95" customHeight="1">
      <c r="A821" s="41" t="s">
        <v>69</v>
      </c>
      <c r="B821" s="41" t="s">
        <v>665</v>
      </c>
      <c r="C821" s="41" t="s">
        <v>76</v>
      </c>
      <c r="D821" s="41" t="s">
        <v>878</v>
      </c>
      <c r="E821" s="41" t="s">
        <v>808</v>
      </c>
      <c r="G821" s="41" t="s">
        <v>665</v>
      </c>
      <c r="J821" s="41" t="s">
        <v>809</v>
      </c>
      <c r="K821" s="41" t="s">
        <v>885</v>
      </c>
      <c r="L821" s="41" t="s">
        <v>810</v>
      </c>
      <c r="N821" s="41" t="s">
        <v>811</v>
      </c>
      <c r="O821" s="42">
        <v>0</v>
      </c>
      <c r="P821" s="43">
        <v>5</v>
      </c>
      <c r="Q821" s="43">
        <v>0</v>
      </c>
      <c r="R821" s="43">
        <v>5</v>
      </c>
      <c r="S821" s="44">
        <v>1.4E-3</v>
      </c>
      <c r="T821" s="44">
        <v>0</v>
      </c>
      <c r="U821" s="44">
        <v>1.4E-3</v>
      </c>
      <c r="V821" s="44">
        <v>1.2600000000000001E-3</v>
      </c>
      <c r="W821" s="44">
        <v>-1.5119999999999999E-4</v>
      </c>
      <c r="X821" s="45">
        <v>1.1087999999999998E-3</v>
      </c>
      <c r="Y821" s="30">
        <f t="shared" si="24"/>
        <v>1.6632166321663215E-4</v>
      </c>
      <c r="Z821" s="30">
        <f t="shared" si="25"/>
        <v>9.4247833678336775E-4</v>
      </c>
    </row>
    <row r="822" spans="1:26" ht="12.95" customHeight="1">
      <c r="A822" s="41" t="s">
        <v>69</v>
      </c>
      <c r="B822" s="41" t="s">
        <v>665</v>
      </c>
      <c r="C822" s="41" t="s">
        <v>76</v>
      </c>
      <c r="D822" s="41" t="s">
        <v>878</v>
      </c>
      <c r="E822" s="41" t="s">
        <v>808</v>
      </c>
      <c r="G822" s="41" t="s">
        <v>665</v>
      </c>
      <c r="J822" s="41" t="s">
        <v>809</v>
      </c>
      <c r="K822" s="41" t="s">
        <v>64</v>
      </c>
      <c r="L822" s="41" t="s">
        <v>810</v>
      </c>
      <c r="N822" s="41" t="s">
        <v>811</v>
      </c>
      <c r="O822" s="42">
        <v>0</v>
      </c>
      <c r="P822" s="43">
        <v>20</v>
      </c>
      <c r="Q822" s="43">
        <v>0</v>
      </c>
      <c r="R822" s="43">
        <v>20</v>
      </c>
      <c r="S822" s="44">
        <v>0.15225000000000002</v>
      </c>
      <c r="T822" s="44">
        <v>0</v>
      </c>
      <c r="U822" s="44">
        <v>0.15225000000000002</v>
      </c>
      <c r="V822" s="44">
        <v>0.13702499999999998</v>
      </c>
      <c r="W822" s="44">
        <v>-1.6442999999999999E-2</v>
      </c>
      <c r="X822" s="45">
        <v>0.12058199999999999</v>
      </c>
      <c r="Y822" s="30">
        <f t="shared" si="24"/>
        <v>1.8087480874808749E-2</v>
      </c>
      <c r="Z822" s="30">
        <f t="shared" si="25"/>
        <v>0.10249451912519125</v>
      </c>
    </row>
    <row r="823" spans="1:26" ht="12.95" customHeight="1">
      <c r="A823" s="41" t="s">
        <v>69</v>
      </c>
      <c r="B823" s="41" t="s">
        <v>78</v>
      </c>
      <c r="C823" s="41" t="s">
        <v>76</v>
      </c>
      <c r="D823" s="41" t="s">
        <v>887</v>
      </c>
      <c r="E823" s="41" t="s">
        <v>808</v>
      </c>
      <c r="G823" s="41" t="s">
        <v>78</v>
      </c>
      <c r="J823" s="41" t="s">
        <v>814</v>
      </c>
      <c r="K823" s="41" t="s">
        <v>64</v>
      </c>
      <c r="L823" s="41" t="s">
        <v>810</v>
      </c>
      <c r="N823" s="41" t="s">
        <v>811</v>
      </c>
      <c r="O823" s="42">
        <v>0</v>
      </c>
      <c r="P823" s="43">
        <v>5</v>
      </c>
      <c r="Q823" s="43">
        <v>0</v>
      </c>
      <c r="R823" s="43">
        <v>5</v>
      </c>
      <c r="S823" s="44">
        <v>4.8142499999999998E-2</v>
      </c>
      <c r="T823" s="44">
        <v>0</v>
      </c>
      <c r="U823" s="44">
        <v>4.8142499999999998E-2</v>
      </c>
      <c r="V823" s="44">
        <v>4.3329745141663399E-2</v>
      </c>
      <c r="W823" s="44">
        <v>-5.1995694169996E-3</v>
      </c>
      <c r="X823" s="45">
        <v>3.8130175724663797E-2</v>
      </c>
      <c r="Y823" s="30">
        <f t="shared" si="24"/>
        <v>5.7195835545351152E-3</v>
      </c>
      <c r="Z823" s="30">
        <f t="shared" si="25"/>
        <v>3.2410592170128684E-2</v>
      </c>
    </row>
    <row r="824" spans="1:26" ht="12.95" customHeight="1">
      <c r="A824" s="41" t="s">
        <v>69</v>
      </c>
      <c r="B824" s="41" t="s">
        <v>78</v>
      </c>
      <c r="C824" s="41" t="s">
        <v>76</v>
      </c>
      <c r="D824" s="41" t="s">
        <v>887</v>
      </c>
      <c r="E824" s="41" t="s">
        <v>808</v>
      </c>
      <c r="G824" s="41" t="s">
        <v>78</v>
      </c>
      <c r="J824" s="41" t="s">
        <v>814</v>
      </c>
      <c r="K824" s="41" t="s">
        <v>64</v>
      </c>
      <c r="L824" s="41" t="s">
        <v>810</v>
      </c>
      <c r="N824" s="41" t="s">
        <v>811</v>
      </c>
      <c r="O824" s="42">
        <v>0</v>
      </c>
      <c r="P824" s="43">
        <v>2</v>
      </c>
      <c r="Q824" s="43">
        <v>0</v>
      </c>
      <c r="R824" s="43">
        <v>2</v>
      </c>
      <c r="S824" s="44">
        <v>1.9257E-2</v>
      </c>
      <c r="T824" s="44">
        <v>0</v>
      </c>
      <c r="U824" s="44">
        <v>1.9257E-2</v>
      </c>
      <c r="V824" s="44">
        <v>1.7331898056665501E-2</v>
      </c>
      <c r="W824" s="44">
        <v>-2.0798277667998999E-3</v>
      </c>
      <c r="X824" s="45">
        <v>1.52520702898656E-2</v>
      </c>
      <c r="Y824" s="30">
        <f t="shared" si="24"/>
        <v>2.287833421814058E-3</v>
      </c>
      <c r="Z824" s="30">
        <f t="shared" si="25"/>
        <v>1.2964236868051541E-2</v>
      </c>
    </row>
    <row r="825" spans="1:26" ht="12.95" customHeight="1">
      <c r="A825" s="41" t="s">
        <v>69</v>
      </c>
      <c r="B825" s="41" t="s">
        <v>669</v>
      </c>
      <c r="C825" s="41" t="s">
        <v>76</v>
      </c>
      <c r="D825" s="41" t="s">
        <v>892</v>
      </c>
      <c r="E825" s="41" t="s">
        <v>808</v>
      </c>
      <c r="G825" s="41" t="s">
        <v>669</v>
      </c>
      <c r="J825" s="41" t="s">
        <v>881</v>
      </c>
      <c r="K825" s="41" t="s">
        <v>74</v>
      </c>
      <c r="L825" s="41" t="s">
        <v>810</v>
      </c>
      <c r="N825" s="41" t="s">
        <v>811</v>
      </c>
      <c r="O825" s="42">
        <v>0</v>
      </c>
      <c r="P825" s="43">
        <v>1</v>
      </c>
      <c r="Q825" s="43">
        <v>0</v>
      </c>
      <c r="R825" s="43">
        <v>1</v>
      </c>
      <c r="S825" s="44">
        <v>6.1235999999999999E-3</v>
      </c>
      <c r="T825" s="44">
        <v>0</v>
      </c>
      <c r="U825" s="44">
        <v>6.1235999999999999E-3</v>
      </c>
      <c r="V825" s="44">
        <v>5.5111600529999995E-3</v>
      </c>
      <c r="W825" s="44">
        <v>-6.6133920635999999E-4</v>
      </c>
      <c r="X825" s="45">
        <v>4.8498208466399998E-3</v>
      </c>
      <c r="Y825" s="30">
        <f t="shared" si="24"/>
        <v>7.2748040180001803E-4</v>
      </c>
      <c r="Z825" s="30">
        <f t="shared" si="25"/>
        <v>4.1223404448399821E-3</v>
      </c>
    </row>
    <row r="826" spans="1:26" ht="12.95" customHeight="1">
      <c r="A826" s="41" t="s">
        <v>69</v>
      </c>
      <c r="B826" s="41" t="s">
        <v>669</v>
      </c>
      <c r="C826" s="41" t="s">
        <v>76</v>
      </c>
      <c r="D826" s="41" t="s">
        <v>892</v>
      </c>
      <c r="E826" s="41" t="s">
        <v>808</v>
      </c>
      <c r="G826" s="41" t="s">
        <v>669</v>
      </c>
      <c r="J826" s="41" t="s">
        <v>881</v>
      </c>
      <c r="K826" s="41" t="s">
        <v>64</v>
      </c>
      <c r="L826" s="41" t="s">
        <v>810</v>
      </c>
      <c r="N826" s="41" t="s">
        <v>811</v>
      </c>
      <c r="O826" s="42">
        <v>0</v>
      </c>
      <c r="P826" s="43">
        <v>1</v>
      </c>
      <c r="Q826" s="43">
        <v>0</v>
      </c>
      <c r="R826" s="43">
        <v>1</v>
      </c>
      <c r="S826" s="44">
        <v>6.1235999999999999E-3</v>
      </c>
      <c r="T826" s="44">
        <v>0</v>
      </c>
      <c r="U826" s="44">
        <v>6.1235999999999999E-3</v>
      </c>
      <c r="V826" s="44">
        <v>5.5111600529999995E-3</v>
      </c>
      <c r="W826" s="44">
        <v>-6.6133920635999999E-4</v>
      </c>
      <c r="X826" s="45">
        <v>4.8498208466399998E-3</v>
      </c>
      <c r="Y826" s="30">
        <f t="shared" si="24"/>
        <v>7.2748040180001803E-4</v>
      </c>
      <c r="Z826" s="30">
        <f t="shared" si="25"/>
        <v>4.1223404448399821E-3</v>
      </c>
    </row>
    <row r="827" spans="1:26" ht="12.95" customHeight="1">
      <c r="A827" s="41" t="s">
        <v>69</v>
      </c>
      <c r="B827" s="41" t="s">
        <v>75</v>
      </c>
      <c r="C827" s="41" t="s">
        <v>76</v>
      </c>
      <c r="D827" s="41" t="s">
        <v>874</v>
      </c>
      <c r="E827" s="41" t="s">
        <v>808</v>
      </c>
      <c r="G827" s="41" t="s">
        <v>75</v>
      </c>
      <c r="J827" s="41" t="s">
        <v>814</v>
      </c>
      <c r="K827" s="41" t="s">
        <v>70</v>
      </c>
      <c r="L827" s="41" t="s">
        <v>810</v>
      </c>
      <c r="N827" s="41" t="s">
        <v>811</v>
      </c>
      <c r="O827" s="42">
        <v>0</v>
      </c>
      <c r="P827" s="43">
        <v>1</v>
      </c>
      <c r="Q827" s="43">
        <v>0</v>
      </c>
      <c r="R827" s="43">
        <v>1</v>
      </c>
      <c r="S827" s="44">
        <v>7.7118999999999998E-3</v>
      </c>
      <c r="T827" s="44">
        <v>0</v>
      </c>
      <c r="U827" s="44">
        <v>7.7118999999999998E-3</v>
      </c>
      <c r="V827" s="44">
        <v>6.9405210000000007E-3</v>
      </c>
      <c r="W827" s="44">
        <v>-8.3286251999999995E-4</v>
      </c>
      <c r="X827" s="45">
        <v>6.10765848E-3</v>
      </c>
      <c r="Y827" s="30">
        <f t="shared" si="24"/>
        <v>9.1615793357933582E-4</v>
      </c>
      <c r="Z827" s="30">
        <f t="shared" si="25"/>
        <v>5.1915005464206639E-3</v>
      </c>
    </row>
    <row r="828" spans="1:26" ht="12.95" customHeight="1">
      <c r="A828" s="41" t="s">
        <v>69</v>
      </c>
      <c r="B828" s="41" t="s">
        <v>651</v>
      </c>
      <c r="C828" s="41" t="s">
        <v>76</v>
      </c>
      <c r="D828" s="41" t="s">
        <v>872</v>
      </c>
      <c r="E828" s="41" t="s">
        <v>808</v>
      </c>
      <c r="G828" s="41" t="s">
        <v>651</v>
      </c>
      <c r="J828" s="41" t="s">
        <v>814</v>
      </c>
      <c r="K828" s="41" t="s">
        <v>70</v>
      </c>
      <c r="L828" s="41" t="s">
        <v>810</v>
      </c>
      <c r="N828" s="41" t="s">
        <v>811</v>
      </c>
      <c r="O828" s="42">
        <v>0</v>
      </c>
      <c r="P828" s="43">
        <v>1</v>
      </c>
      <c r="Q828" s="43">
        <v>0</v>
      </c>
      <c r="R828" s="43">
        <v>1</v>
      </c>
      <c r="S828" s="44">
        <v>7.7118999999999998E-3</v>
      </c>
      <c r="T828" s="44">
        <v>0</v>
      </c>
      <c r="U828" s="44">
        <v>7.7118999999999998E-3</v>
      </c>
      <c r="V828" s="44">
        <v>6.9405210000000007E-3</v>
      </c>
      <c r="W828" s="44">
        <v>-8.3286251999999995E-4</v>
      </c>
      <c r="X828" s="45">
        <v>6.10765848E-3</v>
      </c>
      <c r="Y828" s="30">
        <f t="shared" si="24"/>
        <v>9.1615793357933582E-4</v>
      </c>
      <c r="Z828" s="30">
        <f t="shared" si="25"/>
        <v>5.1915005464206639E-3</v>
      </c>
    </row>
    <row r="829" spans="1:26" ht="12.95" customHeight="1">
      <c r="A829" s="41" t="s">
        <v>69</v>
      </c>
      <c r="B829" s="41" t="s">
        <v>651</v>
      </c>
      <c r="C829" s="41" t="s">
        <v>76</v>
      </c>
      <c r="D829" s="41" t="s">
        <v>872</v>
      </c>
      <c r="E829" s="41" t="s">
        <v>808</v>
      </c>
      <c r="G829" s="41" t="s">
        <v>651</v>
      </c>
      <c r="J829" s="41" t="s">
        <v>814</v>
      </c>
      <c r="K829" s="41" t="s">
        <v>70</v>
      </c>
      <c r="L829" s="41" t="s">
        <v>810</v>
      </c>
      <c r="N829" s="41" t="s">
        <v>811</v>
      </c>
      <c r="O829" s="42">
        <v>0</v>
      </c>
      <c r="P829" s="43">
        <v>1</v>
      </c>
      <c r="Q829" s="43">
        <v>0</v>
      </c>
      <c r="R829" s="43">
        <v>1</v>
      </c>
      <c r="S829" s="44">
        <v>7.7118999999999998E-3</v>
      </c>
      <c r="T829" s="44">
        <v>0</v>
      </c>
      <c r="U829" s="44">
        <v>7.7118999999999998E-3</v>
      </c>
      <c r="V829" s="44">
        <v>6.9405210000000007E-3</v>
      </c>
      <c r="W829" s="44">
        <v>-8.3286251999999995E-4</v>
      </c>
      <c r="X829" s="45">
        <v>6.10765848E-3</v>
      </c>
      <c r="Y829" s="30">
        <f t="shared" si="24"/>
        <v>9.1615793357933582E-4</v>
      </c>
      <c r="Z829" s="30">
        <f t="shared" si="25"/>
        <v>5.1915005464206639E-3</v>
      </c>
    </row>
    <row r="830" spans="1:26" ht="12.95" customHeight="1">
      <c r="A830" s="41" t="s">
        <v>69</v>
      </c>
      <c r="B830" s="41" t="s">
        <v>667</v>
      </c>
      <c r="C830" s="41" t="s">
        <v>76</v>
      </c>
      <c r="D830" s="41" t="s">
        <v>890</v>
      </c>
      <c r="E830" s="41" t="s">
        <v>808</v>
      </c>
      <c r="G830" s="41" t="s">
        <v>667</v>
      </c>
      <c r="J830" s="41" t="s">
        <v>881</v>
      </c>
      <c r="K830" s="41" t="s">
        <v>121</v>
      </c>
      <c r="L830" s="41" t="s">
        <v>810</v>
      </c>
      <c r="N830" s="41" t="s">
        <v>811</v>
      </c>
      <c r="O830" s="42">
        <v>0</v>
      </c>
      <c r="P830" s="43">
        <v>1</v>
      </c>
      <c r="Q830" s="43">
        <v>0</v>
      </c>
      <c r="R830" s="43">
        <v>1</v>
      </c>
      <c r="S830" s="44">
        <v>6.1235999999999999E-3</v>
      </c>
      <c r="T830" s="44">
        <v>0</v>
      </c>
      <c r="U830" s="44">
        <v>6.1235999999999999E-3</v>
      </c>
      <c r="V830" s="44">
        <v>5.5111600529999995E-3</v>
      </c>
      <c r="W830" s="44">
        <v>-6.6133920635999999E-4</v>
      </c>
      <c r="X830" s="45">
        <v>4.8498208466399998E-3</v>
      </c>
      <c r="Y830" s="30">
        <f t="shared" si="24"/>
        <v>7.2748040180001803E-4</v>
      </c>
      <c r="Z830" s="30">
        <f t="shared" si="25"/>
        <v>4.1223404448399821E-3</v>
      </c>
    </row>
    <row r="831" spans="1:26" ht="12.95" customHeight="1">
      <c r="A831" s="41" t="s">
        <v>69</v>
      </c>
      <c r="B831" s="41" t="s">
        <v>667</v>
      </c>
      <c r="C831" s="41" t="s">
        <v>76</v>
      </c>
      <c r="D831" s="41" t="s">
        <v>890</v>
      </c>
      <c r="E831" s="41" t="s">
        <v>808</v>
      </c>
      <c r="G831" s="41" t="s">
        <v>667</v>
      </c>
      <c r="J831" s="41" t="s">
        <v>881</v>
      </c>
      <c r="K831" s="41" t="s">
        <v>64</v>
      </c>
      <c r="L831" s="41" t="s">
        <v>810</v>
      </c>
      <c r="N831" s="41" t="s">
        <v>811</v>
      </c>
      <c r="O831" s="42">
        <v>0</v>
      </c>
      <c r="P831" s="43">
        <v>1</v>
      </c>
      <c r="Q831" s="43">
        <v>0</v>
      </c>
      <c r="R831" s="43">
        <v>1</v>
      </c>
      <c r="S831" s="44">
        <v>6.1235999999999999E-3</v>
      </c>
      <c r="T831" s="44">
        <v>0</v>
      </c>
      <c r="U831" s="44">
        <v>6.1235999999999999E-3</v>
      </c>
      <c r="V831" s="44">
        <v>5.5111600529999995E-3</v>
      </c>
      <c r="W831" s="44">
        <v>-6.6133920635999999E-4</v>
      </c>
      <c r="X831" s="45">
        <v>4.8498208466399998E-3</v>
      </c>
      <c r="Y831" s="30">
        <f t="shared" si="24"/>
        <v>7.2748040180001803E-4</v>
      </c>
      <c r="Z831" s="30">
        <f t="shared" si="25"/>
        <v>4.1223404448399821E-3</v>
      </c>
    </row>
    <row r="832" spans="1:26" ht="12.95" customHeight="1">
      <c r="A832" s="41" t="s">
        <v>69</v>
      </c>
      <c r="B832" s="41" t="s">
        <v>667</v>
      </c>
      <c r="C832" s="41" t="s">
        <v>76</v>
      </c>
      <c r="D832" s="41" t="s">
        <v>890</v>
      </c>
      <c r="E832" s="41" t="s">
        <v>808</v>
      </c>
      <c r="G832" s="41" t="s">
        <v>667</v>
      </c>
      <c r="J832" s="41" t="s">
        <v>881</v>
      </c>
      <c r="K832" s="41" t="s">
        <v>74</v>
      </c>
      <c r="L832" s="41" t="s">
        <v>810</v>
      </c>
      <c r="N832" s="41" t="s">
        <v>811</v>
      </c>
      <c r="O832" s="42">
        <v>0</v>
      </c>
      <c r="P832" s="43">
        <v>1</v>
      </c>
      <c r="Q832" s="43">
        <v>0</v>
      </c>
      <c r="R832" s="43">
        <v>1</v>
      </c>
      <c r="S832" s="44">
        <v>6.1235999999999999E-3</v>
      </c>
      <c r="T832" s="44">
        <v>0</v>
      </c>
      <c r="U832" s="44">
        <v>6.1235999999999999E-3</v>
      </c>
      <c r="V832" s="44">
        <v>5.5111600529999995E-3</v>
      </c>
      <c r="W832" s="44">
        <v>-6.6133920635999999E-4</v>
      </c>
      <c r="X832" s="45">
        <v>4.8498208466399998E-3</v>
      </c>
      <c r="Y832" s="30">
        <f t="shared" si="24"/>
        <v>7.2748040180001803E-4</v>
      </c>
      <c r="Z832" s="30">
        <f t="shared" si="25"/>
        <v>4.1223404448399821E-3</v>
      </c>
    </row>
    <row r="833" spans="1:26" ht="12.95" customHeight="1">
      <c r="A833" s="41" t="s">
        <v>69</v>
      </c>
      <c r="B833" s="41" t="s">
        <v>655</v>
      </c>
      <c r="C833" s="41" t="s">
        <v>76</v>
      </c>
      <c r="D833" s="41" t="s">
        <v>875</v>
      </c>
      <c r="E833" s="41" t="s">
        <v>808</v>
      </c>
      <c r="G833" s="41" t="s">
        <v>655</v>
      </c>
      <c r="J833" s="41" t="s">
        <v>814</v>
      </c>
      <c r="K833" s="41" t="s">
        <v>291</v>
      </c>
      <c r="L833" s="41" t="s">
        <v>810</v>
      </c>
      <c r="N833" s="41" t="s">
        <v>811</v>
      </c>
      <c r="O833" s="42">
        <v>0</v>
      </c>
      <c r="P833" s="43">
        <v>1</v>
      </c>
      <c r="Q833" s="43">
        <v>0</v>
      </c>
      <c r="R833" s="43">
        <v>1</v>
      </c>
      <c r="S833" s="44">
        <v>8.0149999999999996E-3</v>
      </c>
      <c r="T833" s="44">
        <v>0</v>
      </c>
      <c r="U833" s="44">
        <v>8.0149999999999996E-3</v>
      </c>
      <c r="V833" s="44">
        <v>7.2136260000000008E-3</v>
      </c>
      <c r="W833" s="44">
        <v>-8.6563511999999997E-4</v>
      </c>
      <c r="X833" s="45">
        <v>6.3479908799999995E-3</v>
      </c>
      <c r="Y833" s="30">
        <f t="shared" si="24"/>
        <v>9.5220815408154078E-4</v>
      </c>
      <c r="Z833" s="30">
        <f t="shared" si="25"/>
        <v>5.395782725918459E-3</v>
      </c>
    </row>
    <row r="834" spans="1:26" ht="12.95" customHeight="1">
      <c r="A834" s="41" t="s">
        <v>69</v>
      </c>
      <c r="B834" s="41" t="s">
        <v>663</v>
      </c>
      <c r="C834" s="41" t="s">
        <v>76</v>
      </c>
      <c r="D834" s="41" t="s">
        <v>880</v>
      </c>
      <c r="E834" s="41" t="s">
        <v>808</v>
      </c>
      <c r="G834" s="41" t="s">
        <v>663</v>
      </c>
      <c r="J834" s="41" t="s">
        <v>881</v>
      </c>
      <c r="K834" s="41" t="s">
        <v>64</v>
      </c>
      <c r="L834" s="41" t="s">
        <v>810</v>
      </c>
      <c r="N834" s="41" t="s">
        <v>811</v>
      </c>
      <c r="O834" s="42">
        <v>0</v>
      </c>
      <c r="P834" s="43">
        <v>1</v>
      </c>
      <c r="Q834" s="43">
        <v>0</v>
      </c>
      <c r="R834" s="43">
        <v>1</v>
      </c>
      <c r="S834" s="44">
        <v>6.1235999999999999E-3</v>
      </c>
      <c r="T834" s="44">
        <v>0</v>
      </c>
      <c r="U834" s="44">
        <v>6.1235999999999999E-3</v>
      </c>
      <c r="V834" s="44">
        <v>5.5111600529999995E-3</v>
      </c>
      <c r="W834" s="44">
        <v>-6.6133920635999999E-4</v>
      </c>
      <c r="X834" s="45">
        <v>4.8498208466399998E-3</v>
      </c>
      <c r="Y834" s="30">
        <f t="shared" ref="Y834:Y897" si="26">X834/6.6666</f>
        <v>7.2748040180001803E-4</v>
      </c>
      <c r="Z834" s="30">
        <f t="shared" ref="Z834:Z897" si="27">X834-Y834</f>
        <v>4.1223404448399821E-3</v>
      </c>
    </row>
    <row r="835" spans="1:26" ht="12.95" customHeight="1">
      <c r="A835" s="41" t="s">
        <v>69</v>
      </c>
      <c r="B835" s="41" t="s">
        <v>663</v>
      </c>
      <c r="C835" s="41" t="s">
        <v>76</v>
      </c>
      <c r="D835" s="41" t="s">
        <v>880</v>
      </c>
      <c r="E835" s="41" t="s">
        <v>808</v>
      </c>
      <c r="G835" s="41" t="s">
        <v>663</v>
      </c>
      <c r="J835" s="41" t="s">
        <v>881</v>
      </c>
      <c r="K835" s="41" t="s">
        <v>74</v>
      </c>
      <c r="L835" s="41" t="s">
        <v>810</v>
      </c>
      <c r="N835" s="41" t="s">
        <v>811</v>
      </c>
      <c r="O835" s="42">
        <v>0</v>
      </c>
      <c r="P835" s="43">
        <v>1</v>
      </c>
      <c r="Q835" s="43">
        <v>0</v>
      </c>
      <c r="R835" s="43">
        <v>1</v>
      </c>
      <c r="S835" s="44">
        <v>6.1235999999999999E-3</v>
      </c>
      <c r="T835" s="44">
        <v>0</v>
      </c>
      <c r="U835" s="44">
        <v>6.1235999999999999E-3</v>
      </c>
      <c r="V835" s="44">
        <v>5.5111600529999995E-3</v>
      </c>
      <c r="W835" s="44">
        <v>-6.6133920635999999E-4</v>
      </c>
      <c r="X835" s="45">
        <v>4.8498208466399998E-3</v>
      </c>
      <c r="Y835" s="30">
        <f t="shared" si="26"/>
        <v>7.2748040180001803E-4</v>
      </c>
      <c r="Z835" s="30">
        <f t="shared" si="27"/>
        <v>4.1223404448399821E-3</v>
      </c>
    </row>
    <row r="836" spans="1:26" ht="12.95" customHeight="1">
      <c r="A836" s="41" t="s">
        <v>69</v>
      </c>
      <c r="B836" s="41" t="s">
        <v>673</v>
      </c>
      <c r="C836" s="41" t="s">
        <v>76</v>
      </c>
      <c r="D836" s="41" t="s">
        <v>882</v>
      </c>
      <c r="E836" s="41" t="s">
        <v>808</v>
      </c>
      <c r="G836" s="41" t="s">
        <v>673</v>
      </c>
      <c r="J836" s="41" t="s">
        <v>814</v>
      </c>
      <c r="K836" s="41" t="s">
        <v>281</v>
      </c>
      <c r="L836" s="41" t="s">
        <v>810</v>
      </c>
      <c r="N836" s="41" t="s">
        <v>811</v>
      </c>
      <c r="O836" s="42">
        <v>0</v>
      </c>
      <c r="P836" s="43">
        <v>1</v>
      </c>
      <c r="Q836" s="43">
        <v>0</v>
      </c>
      <c r="R836" s="43">
        <v>1</v>
      </c>
      <c r="S836" s="44">
        <v>7.8574999999999999E-3</v>
      </c>
      <c r="T836" s="44">
        <v>0</v>
      </c>
      <c r="U836" s="44">
        <v>7.8574999999999999E-3</v>
      </c>
      <c r="V836" s="44">
        <v>7.0715610000000005E-3</v>
      </c>
      <c r="W836" s="44">
        <v>-8.4858731999999995E-4</v>
      </c>
      <c r="X836" s="45">
        <v>6.2229736799999996E-3</v>
      </c>
      <c r="Y836" s="30">
        <f t="shared" si="26"/>
        <v>9.3345538655386555E-4</v>
      </c>
      <c r="Z836" s="30">
        <f t="shared" si="27"/>
        <v>5.2895182934461337E-3</v>
      </c>
    </row>
    <row r="837" spans="1:26" ht="12.95" customHeight="1">
      <c r="A837" s="41" t="s">
        <v>69</v>
      </c>
      <c r="B837" s="41" t="s">
        <v>651</v>
      </c>
      <c r="C837" s="41" t="s">
        <v>76</v>
      </c>
      <c r="D837" s="41" t="s">
        <v>872</v>
      </c>
      <c r="E837" s="41" t="s">
        <v>808</v>
      </c>
      <c r="G837" s="41" t="s">
        <v>651</v>
      </c>
      <c r="J837" s="41" t="s">
        <v>814</v>
      </c>
      <c r="K837" s="41" t="s">
        <v>281</v>
      </c>
      <c r="L837" s="41" t="s">
        <v>810</v>
      </c>
      <c r="N837" s="41" t="s">
        <v>811</v>
      </c>
      <c r="O837" s="42">
        <v>0</v>
      </c>
      <c r="P837" s="43">
        <v>1</v>
      </c>
      <c r="Q837" s="43">
        <v>0</v>
      </c>
      <c r="R837" s="43">
        <v>1</v>
      </c>
      <c r="S837" s="44">
        <v>7.8574999999999999E-3</v>
      </c>
      <c r="T837" s="44">
        <v>0</v>
      </c>
      <c r="U837" s="44">
        <v>7.8574999999999999E-3</v>
      </c>
      <c r="V837" s="44">
        <v>7.0715610000000005E-3</v>
      </c>
      <c r="W837" s="44">
        <v>-8.4858731999999995E-4</v>
      </c>
      <c r="X837" s="45">
        <v>6.2229736799999996E-3</v>
      </c>
      <c r="Y837" s="30">
        <f t="shared" si="26"/>
        <v>9.3345538655386555E-4</v>
      </c>
      <c r="Z837" s="30">
        <f t="shared" si="27"/>
        <v>5.2895182934461337E-3</v>
      </c>
    </row>
    <row r="838" spans="1:26" ht="12.95" customHeight="1">
      <c r="A838" s="41" t="s">
        <v>69</v>
      </c>
      <c r="B838" s="41" t="s">
        <v>78</v>
      </c>
      <c r="C838" s="41" t="s">
        <v>76</v>
      </c>
      <c r="D838" s="41" t="s">
        <v>887</v>
      </c>
      <c r="E838" s="41" t="s">
        <v>808</v>
      </c>
      <c r="G838" s="41" t="s">
        <v>78</v>
      </c>
      <c r="J838" s="41" t="s">
        <v>840</v>
      </c>
      <c r="K838" s="41" t="s">
        <v>819</v>
      </c>
      <c r="L838" s="41" t="s">
        <v>810</v>
      </c>
      <c r="N838" s="41" t="s">
        <v>811</v>
      </c>
      <c r="O838" s="42">
        <v>0</v>
      </c>
      <c r="P838" s="43">
        <v>1</v>
      </c>
      <c r="Q838" s="43">
        <v>0</v>
      </c>
      <c r="R838" s="43">
        <v>1</v>
      </c>
      <c r="S838" s="44">
        <v>5.3794999999999997E-3</v>
      </c>
      <c r="T838" s="44">
        <v>0</v>
      </c>
      <c r="U838" s="44">
        <v>5.3794999999999997E-3</v>
      </c>
      <c r="V838" s="44">
        <v>4.84155E-3</v>
      </c>
      <c r="W838" s="44">
        <v>-5.8098600000000002E-4</v>
      </c>
      <c r="X838" s="45">
        <v>4.2605640000000005E-3</v>
      </c>
      <c r="Y838" s="30">
        <f t="shared" si="26"/>
        <v>6.3909099090990918E-4</v>
      </c>
      <c r="Z838" s="30">
        <f t="shared" si="27"/>
        <v>3.6214730090900916E-3</v>
      </c>
    </row>
    <row r="839" spans="1:26" ht="12.95" customHeight="1">
      <c r="A839" s="41" t="s">
        <v>69</v>
      </c>
      <c r="B839" s="41" t="s">
        <v>657</v>
      </c>
      <c r="C839" s="41" t="s">
        <v>76</v>
      </c>
      <c r="D839" s="41" t="s">
        <v>894</v>
      </c>
      <c r="E839" s="41" t="s">
        <v>808</v>
      </c>
      <c r="G839" s="41" t="s">
        <v>657</v>
      </c>
      <c r="J839" s="41" t="s">
        <v>814</v>
      </c>
      <c r="K839" s="41" t="s">
        <v>281</v>
      </c>
      <c r="L839" s="41" t="s">
        <v>810</v>
      </c>
      <c r="N839" s="41" t="s">
        <v>811</v>
      </c>
      <c r="O839" s="42">
        <v>0</v>
      </c>
      <c r="P839" s="43">
        <v>1</v>
      </c>
      <c r="Q839" s="43">
        <v>0</v>
      </c>
      <c r="R839" s="43">
        <v>1</v>
      </c>
      <c r="S839" s="44">
        <v>7.8574999999999999E-3</v>
      </c>
      <c r="T839" s="44">
        <v>0</v>
      </c>
      <c r="U839" s="44">
        <v>7.8574999999999999E-3</v>
      </c>
      <c r="V839" s="44">
        <v>7.0715610000000005E-3</v>
      </c>
      <c r="W839" s="44">
        <v>-8.4858731999999995E-4</v>
      </c>
      <c r="X839" s="45">
        <v>6.2229736799999996E-3</v>
      </c>
      <c r="Y839" s="30">
        <f t="shared" si="26"/>
        <v>9.3345538655386555E-4</v>
      </c>
      <c r="Z839" s="30">
        <f t="shared" si="27"/>
        <v>5.2895182934461337E-3</v>
      </c>
    </row>
    <row r="840" spans="1:26" ht="12.95" customHeight="1">
      <c r="A840" s="41" t="s">
        <v>69</v>
      </c>
      <c r="B840" s="41" t="s">
        <v>80</v>
      </c>
      <c r="C840" s="41" t="s">
        <v>76</v>
      </c>
      <c r="D840" s="41" t="s">
        <v>891</v>
      </c>
      <c r="E840" s="41" t="s">
        <v>808</v>
      </c>
      <c r="G840" s="41" t="s">
        <v>80</v>
      </c>
      <c r="J840" s="41" t="s">
        <v>814</v>
      </c>
      <c r="K840" s="41" t="s">
        <v>281</v>
      </c>
      <c r="L840" s="41" t="s">
        <v>810</v>
      </c>
      <c r="N840" s="41" t="s">
        <v>811</v>
      </c>
      <c r="O840" s="42">
        <v>0</v>
      </c>
      <c r="P840" s="43">
        <v>1</v>
      </c>
      <c r="Q840" s="43">
        <v>0</v>
      </c>
      <c r="R840" s="43">
        <v>1</v>
      </c>
      <c r="S840" s="44">
        <v>7.8574999999999999E-3</v>
      </c>
      <c r="T840" s="44">
        <v>0</v>
      </c>
      <c r="U840" s="44">
        <v>7.8574999999999999E-3</v>
      </c>
      <c r="V840" s="44">
        <v>7.0715610000000005E-3</v>
      </c>
      <c r="W840" s="44">
        <v>-8.4858731999999995E-4</v>
      </c>
      <c r="X840" s="45">
        <v>6.2229736799999996E-3</v>
      </c>
      <c r="Y840" s="30">
        <f t="shared" si="26"/>
        <v>9.3345538655386555E-4</v>
      </c>
      <c r="Z840" s="30">
        <f t="shared" si="27"/>
        <v>5.2895182934461337E-3</v>
      </c>
    </row>
    <row r="841" spans="1:26" ht="12.95" customHeight="1">
      <c r="A841" s="41" t="s">
        <v>69</v>
      </c>
      <c r="B841" s="41" t="s">
        <v>653</v>
      </c>
      <c r="C841" s="41" t="s">
        <v>76</v>
      </c>
      <c r="D841" s="41" t="s">
        <v>877</v>
      </c>
      <c r="E841" s="41" t="s">
        <v>808</v>
      </c>
      <c r="G841" s="41" t="s">
        <v>653</v>
      </c>
      <c r="J841" s="41" t="s">
        <v>814</v>
      </c>
      <c r="K841" s="41" t="s">
        <v>281</v>
      </c>
      <c r="L841" s="41" t="s">
        <v>810</v>
      </c>
      <c r="N841" s="41" t="s">
        <v>811</v>
      </c>
      <c r="O841" s="42">
        <v>0</v>
      </c>
      <c r="P841" s="43">
        <v>1</v>
      </c>
      <c r="Q841" s="43">
        <v>0</v>
      </c>
      <c r="R841" s="43">
        <v>1</v>
      </c>
      <c r="S841" s="44">
        <v>7.8574999999999999E-3</v>
      </c>
      <c r="T841" s="44">
        <v>0</v>
      </c>
      <c r="U841" s="44">
        <v>7.8574999999999999E-3</v>
      </c>
      <c r="V841" s="44">
        <v>7.0715610000000005E-3</v>
      </c>
      <c r="W841" s="44">
        <v>-8.4858731999999995E-4</v>
      </c>
      <c r="X841" s="45">
        <v>6.2229736799999996E-3</v>
      </c>
      <c r="Y841" s="30">
        <f t="shared" si="26"/>
        <v>9.3345538655386555E-4</v>
      </c>
      <c r="Z841" s="30">
        <f t="shared" si="27"/>
        <v>5.2895182934461337E-3</v>
      </c>
    </row>
    <row r="842" spans="1:26" ht="12.95" customHeight="1">
      <c r="A842" s="41" t="s">
        <v>69</v>
      </c>
      <c r="B842" s="41" t="s">
        <v>659</v>
      </c>
      <c r="C842" s="41" t="s">
        <v>76</v>
      </c>
      <c r="D842" s="41" t="s">
        <v>888</v>
      </c>
      <c r="E842" s="41" t="s">
        <v>808</v>
      </c>
      <c r="G842" s="41" t="s">
        <v>659</v>
      </c>
      <c r="J842" s="41" t="s">
        <v>814</v>
      </c>
      <c r="K842" s="41" t="s">
        <v>281</v>
      </c>
      <c r="L842" s="41" t="s">
        <v>810</v>
      </c>
      <c r="N842" s="41" t="s">
        <v>811</v>
      </c>
      <c r="O842" s="42">
        <v>0</v>
      </c>
      <c r="P842" s="43">
        <v>1</v>
      </c>
      <c r="Q842" s="43">
        <v>0</v>
      </c>
      <c r="R842" s="43">
        <v>1</v>
      </c>
      <c r="S842" s="44">
        <v>7.8574999999999999E-3</v>
      </c>
      <c r="T842" s="44">
        <v>0</v>
      </c>
      <c r="U842" s="44">
        <v>7.8574999999999999E-3</v>
      </c>
      <c r="V842" s="44">
        <v>7.0715610000000005E-3</v>
      </c>
      <c r="W842" s="44">
        <v>-8.4858731999999995E-4</v>
      </c>
      <c r="X842" s="45">
        <v>6.2229736799999996E-3</v>
      </c>
      <c r="Y842" s="30">
        <f t="shared" si="26"/>
        <v>9.3345538655386555E-4</v>
      </c>
      <c r="Z842" s="30">
        <f t="shared" si="27"/>
        <v>5.2895182934461337E-3</v>
      </c>
    </row>
    <row r="843" spans="1:26" ht="12.95" customHeight="1">
      <c r="A843" s="41" t="s">
        <v>69</v>
      </c>
      <c r="B843" s="41" t="s">
        <v>665</v>
      </c>
      <c r="C843" s="41" t="s">
        <v>76</v>
      </c>
      <c r="D843" s="41" t="s">
        <v>878</v>
      </c>
      <c r="E843" s="41" t="s">
        <v>808</v>
      </c>
      <c r="G843" s="41" t="s">
        <v>665</v>
      </c>
      <c r="J843" s="41" t="s">
        <v>853</v>
      </c>
      <c r="K843" s="41" t="s">
        <v>74</v>
      </c>
      <c r="L843" s="41" t="s">
        <v>810</v>
      </c>
      <c r="N843" s="41" t="s">
        <v>811</v>
      </c>
      <c r="O843" s="42">
        <v>0</v>
      </c>
      <c r="P843" s="43">
        <v>3</v>
      </c>
      <c r="Q843" s="43">
        <v>0</v>
      </c>
      <c r="R843" s="43">
        <v>3</v>
      </c>
      <c r="S843" s="44">
        <v>2.4570000000000001E-4</v>
      </c>
      <c r="T843" s="44">
        <v>0</v>
      </c>
      <c r="U843" s="44">
        <v>2.4570000000000001E-4</v>
      </c>
      <c r="V843" s="44">
        <v>2.2052851840459998E-4</v>
      </c>
      <c r="W843" s="44">
        <v>-2.6463422208599998E-5</v>
      </c>
      <c r="X843" s="45">
        <v>1.9406509619600002E-4</v>
      </c>
      <c r="Y843" s="30">
        <f t="shared" si="26"/>
        <v>2.9110055529955303E-5</v>
      </c>
      <c r="Z843" s="30">
        <f t="shared" si="27"/>
        <v>1.6495504066604472E-4</v>
      </c>
    </row>
    <row r="844" spans="1:26" ht="12.95" customHeight="1">
      <c r="A844" s="41" t="s">
        <v>69</v>
      </c>
      <c r="B844" s="41" t="s">
        <v>651</v>
      </c>
      <c r="C844" s="41" t="s">
        <v>76</v>
      </c>
      <c r="D844" s="41" t="s">
        <v>872</v>
      </c>
      <c r="E844" s="41" t="s">
        <v>808</v>
      </c>
      <c r="G844" s="41" t="s">
        <v>651</v>
      </c>
      <c r="J844" s="41" t="s">
        <v>840</v>
      </c>
      <c r="K844" s="41" t="s">
        <v>263</v>
      </c>
      <c r="L844" s="41" t="s">
        <v>810</v>
      </c>
      <c r="N844" s="41" t="s">
        <v>811</v>
      </c>
      <c r="O844" s="42">
        <v>0</v>
      </c>
      <c r="P844" s="43">
        <v>1</v>
      </c>
      <c r="Q844" s="43">
        <v>0</v>
      </c>
      <c r="R844" s="43">
        <v>1</v>
      </c>
      <c r="S844" s="44">
        <v>1.0777199999999999E-2</v>
      </c>
      <c r="T844" s="44">
        <v>0</v>
      </c>
      <c r="U844" s="44">
        <v>1.0777199999999999E-2</v>
      </c>
      <c r="V844" s="44">
        <v>9.6994799999999999E-3</v>
      </c>
      <c r="W844" s="44">
        <v>-1.1639376000000001E-3</v>
      </c>
      <c r="X844" s="45">
        <v>8.5355424000000003E-3</v>
      </c>
      <c r="Y844" s="30">
        <f t="shared" si="26"/>
        <v>1.2803441634416345E-3</v>
      </c>
      <c r="Z844" s="30">
        <f t="shared" si="27"/>
        <v>7.2551982365583658E-3</v>
      </c>
    </row>
    <row r="845" spans="1:26" ht="12.95" customHeight="1">
      <c r="A845" s="41" t="s">
        <v>69</v>
      </c>
      <c r="B845" s="41" t="s">
        <v>659</v>
      </c>
      <c r="C845" s="41" t="s">
        <v>76</v>
      </c>
      <c r="D845" s="41" t="s">
        <v>888</v>
      </c>
      <c r="E845" s="41" t="s">
        <v>808</v>
      </c>
      <c r="G845" s="41" t="s">
        <v>659</v>
      </c>
      <c r="J845" s="41" t="s">
        <v>881</v>
      </c>
      <c r="K845" s="41" t="s">
        <v>64</v>
      </c>
      <c r="L845" s="41" t="s">
        <v>810</v>
      </c>
      <c r="N845" s="41" t="s">
        <v>811</v>
      </c>
      <c r="O845" s="42">
        <v>0</v>
      </c>
      <c r="P845" s="43">
        <v>1</v>
      </c>
      <c r="Q845" s="43">
        <v>0</v>
      </c>
      <c r="R845" s="43">
        <v>1</v>
      </c>
      <c r="S845" s="44">
        <v>6.1235999999999999E-3</v>
      </c>
      <c r="T845" s="44">
        <v>0</v>
      </c>
      <c r="U845" s="44">
        <v>6.1235999999999999E-3</v>
      </c>
      <c r="V845" s="44">
        <v>5.5111600529999995E-3</v>
      </c>
      <c r="W845" s="44">
        <v>-6.6133920635999999E-4</v>
      </c>
      <c r="X845" s="45">
        <v>4.8498208466399998E-3</v>
      </c>
      <c r="Y845" s="30">
        <f t="shared" si="26"/>
        <v>7.2748040180001803E-4</v>
      </c>
      <c r="Z845" s="30">
        <f t="shared" si="27"/>
        <v>4.1223404448399821E-3</v>
      </c>
    </row>
    <row r="846" spans="1:26" ht="12.95" customHeight="1">
      <c r="A846" s="41" t="s">
        <v>69</v>
      </c>
      <c r="B846" s="41" t="s">
        <v>659</v>
      </c>
      <c r="C846" s="41" t="s">
        <v>76</v>
      </c>
      <c r="D846" s="41" t="s">
        <v>888</v>
      </c>
      <c r="E846" s="41" t="s">
        <v>808</v>
      </c>
      <c r="G846" s="41" t="s">
        <v>659</v>
      </c>
      <c r="J846" s="41" t="s">
        <v>881</v>
      </c>
      <c r="K846" s="41" t="s">
        <v>74</v>
      </c>
      <c r="L846" s="41" t="s">
        <v>810</v>
      </c>
      <c r="N846" s="41" t="s">
        <v>811</v>
      </c>
      <c r="O846" s="42">
        <v>0</v>
      </c>
      <c r="P846" s="43">
        <v>1</v>
      </c>
      <c r="Q846" s="43">
        <v>0</v>
      </c>
      <c r="R846" s="43">
        <v>1</v>
      </c>
      <c r="S846" s="44">
        <v>6.1235999999999999E-3</v>
      </c>
      <c r="T846" s="44">
        <v>0</v>
      </c>
      <c r="U846" s="44">
        <v>6.1235999999999999E-3</v>
      </c>
      <c r="V846" s="44">
        <v>5.5111600529999995E-3</v>
      </c>
      <c r="W846" s="44">
        <v>-6.6133920635999999E-4</v>
      </c>
      <c r="X846" s="45">
        <v>4.8498208466399998E-3</v>
      </c>
      <c r="Y846" s="30">
        <f t="shared" si="26"/>
        <v>7.2748040180001803E-4</v>
      </c>
      <c r="Z846" s="30">
        <f t="shared" si="27"/>
        <v>4.1223404448399821E-3</v>
      </c>
    </row>
    <row r="847" spans="1:26" ht="12.95" customHeight="1">
      <c r="A847" s="41" t="s">
        <v>69</v>
      </c>
      <c r="B847" s="41" t="s">
        <v>78</v>
      </c>
      <c r="C847" s="41" t="s">
        <v>76</v>
      </c>
      <c r="D847" s="41" t="s">
        <v>887</v>
      </c>
      <c r="E847" s="41" t="s">
        <v>808</v>
      </c>
      <c r="G847" s="41" t="s">
        <v>78</v>
      </c>
      <c r="J847" s="41" t="s">
        <v>840</v>
      </c>
      <c r="K847" s="41" t="s">
        <v>819</v>
      </c>
      <c r="L847" s="41" t="s">
        <v>810</v>
      </c>
      <c r="N847" s="41" t="s">
        <v>811</v>
      </c>
      <c r="O847" s="42">
        <v>0</v>
      </c>
      <c r="P847" s="43">
        <v>1</v>
      </c>
      <c r="Q847" s="43">
        <v>0</v>
      </c>
      <c r="R847" s="43">
        <v>1</v>
      </c>
      <c r="S847" s="44">
        <v>1.28933E-2</v>
      </c>
      <c r="T847" s="44">
        <v>0</v>
      </c>
      <c r="U847" s="44">
        <v>1.28933E-2</v>
      </c>
      <c r="V847" s="44">
        <v>1.160397E-2</v>
      </c>
      <c r="W847" s="44">
        <v>-1.3924764E-3</v>
      </c>
      <c r="X847" s="45">
        <v>1.02114936E-2</v>
      </c>
      <c r="Y847" s="30">
        <f t="shared" si="26"/>
        <v>1.531739357393574E-3</v>
      </c>
      <c r="Z847" s="30">
        <f t="shared" si="27"/>
        <v>8.6797542426064259E-3</v>
      </c>
    </row>
    <row r="848" spans="1:26" ht="12.95" customHeight="1">
      <c r="A848" s="41" t="s">
        <v>69</v>
      </c>
      <c r="B848" s="41" t="s">
        <v>659</v>
      </c>
      <c r="C848" s="41" t="s">
        <v>76</v>
      </c>
      <c r="D848" s="41" t="s">
        <v>888</v>
      </c>
      <c r="E848" s="41" t="s">
        <v>808</v>
      </c>
      <c r="G848" s="41" t="s">
        <v>659</v>
      </c>
      <c r="J848" s="41" t="s">
        <v>840</v>
      </c>
      <c r="K848" s="41" t="s">
        <v>819</v>
      </c>
      <c r="L848" s="41" t="s">
        <v>810</v>
      </c>
      <c r="N848" s="41" t="s">
        <v>811</v>
      </c>
      <c r="O848" s="42">
        <v>0</v>
      </c>
      <c r="P848" s="43">
        <v>1</v>
      </c>
      <c r="Q848" s="43">
        <v>0</v>
      </c>
      <c r="R848" s="43">
        <v>1</v>
      </c>
      <c r="S848" s="44">
        <v>1.28933E-2</v>
      </c>
      <c r="T848" s="44">
        <v>0</v>
      </c>
      <c r="U848" s="44">
        <v>1.28933E-2</v>
      </c>
      <c r="V848" s="44">
        <v>1.160397E-2</v>
      </c>
      <c r="W848" s="44">
        <v>-1.3924764E-3</v>
      </c>
      <c r="X848" s="45">
        <v>1.02114936E-2</v>
      </c>
      <c r="Y848" s="30">
        <f t="shared" si="26"/>
        <v>1.531739357393574E-3</v>
      </c>
      <c r="Z848" s="30">
        <f t="shared" si="27"/>
        <v>8.6797542426064259E-3</v>
      </c>
    </row>
    <row r="849" spans="1:26" ht="12.95" customHeight="1">
      <c r="A849" s="41" t="s">
        <v>69</v>
      </c>
      <c r="B849" s="41" t="s">
        <v>661</v>
      </c>
      <c r="C849" s="41" t="s">
        <v>76</v>
      </c>
      <c r="D849" s="41" t="s">
        <v>879</v>
      </c>
      <c r="E849" s="41" t="s">
        <v>808</v>
      </c>
      <c r="G849" s="41" t="s">
        <v>661</v>
      </c>
      <c r="J849" s="41" t="s">
        <v>840</v>
      </c>
      <c r="K849" s="41" t="s">
        <v>819</v>
      </c>
      <c r="L849" s="41" t="s">
        <v>810</v>
      </c>
      <c r="N849" s="41" t="s">
        <v>811</v>
      </c>
      <c r="O849" s="42">
        <v>0</v>
      </c>
      <c r="P849" s="43">
        <v>1</v>
      </c>
      <c r="Q849" s="43">
        <v>0</v>
      </c>
      <c r="R849" s="43">
        <v>1</v>
      </c>
      <c r="S849" s="44">
        <v>1.28933E-2</v>
      </c>
      <c r="T849" s="44">
        <v>0</v>
      </c>
      <c r="U849" s="44">
        <v>1.28933E-2</v>
      </c>
      <c r="V849" s="44">
        <v>1.160397E-2</v>
      </c>
      <c r="W849" s="44">
        <v>-1.3924764E-3</v>
      </c>
      <c r="X849" s="45">
        <v>1.02114936E-2</v>
      </c>
      <c r="Y849" s="30">
        <f t="shared" si="26"/>
        <v>1.531739357393574E-3</v>
      </c>
      <c r="Z849" s="30">
        <f t="shared" si="27"/>
        <v>8.6797542426064259E-3</v>
      </c>
    </row>
    <row r="850" spans="1:26" ht="12.95" customHeight="1">
      <c r="A850" s="41" t="s">
        <v>69</v>
      </c>
      <c r="B850" s="41" t="s">
        <v>651</v>
      </c>
      <c r="C850" s="41" t="s">
        <v>76</v>
      </c>
      <c r="D850" s="41" t="s">
        <v>872</v>
      </c>
      <c r="E850" s="41" t="s">
        <v>808</v>
      </c>
      <c r="G850" s="41" t="s">
        <v>651</v>
      </c>
      <c r="J850" s="41" t="s">
        <v>840</v>
      </c>
      <c r="K850" s="41" t="s">
        <v>819</v>
      </c>
      <c r="L850" s="41" t="s">
        <v>810</v>
      </c>
      <c r="N850" s="41" t="s">
        <v>811</v>
      </c>
      <c r="O850" s="42">
        <v>0</v>
      </c>
      <c r="P850" s="43">
        <v>2</v>
      </c>
      <c r="Q850" s="43">
        <v>0</v>
      </c>
      <c r="R850" s="43">
        <v>2</v>
      </c>
      <c r="S850" s="44">
        <v>2.57866E-2</v>
      </c>
      <c r="T850" s="44">
        <v>0</v>
      </c>
      <c r="U850" s="44">
        <v>2.57866E-2</v>
      </c>
      <c r="V850" s="44">
        <v>2.320794E-2</v>
      </c>
      <c r="W850" s="44">
        <v>-2.7849528000000001E-3</v>
      </c>
      <c r="X850" s="45">
        <v>2.0422987199999999E-2</v>
      </c>
      <c r="Y850" s="30">
        <f t="shared" si="26"/>
        <v>3.063478714787148E-3</v>
      </c>
      <c r="Z850" s="30">
        <f t="shared" si="27"/>
        <v>1.7359508485212852E-2</v>
      </c>
    </row>
    <row r="851" spans="1:26" ht="12.95" customHeight="1">
      <c r="A851" s="41" t="s">
        <v>69</v>
      </c>
      <c r="B851" s="41" t="s">
        <v>665</v>
      </c>
      <c r="C851" s="41" t="s">
        <v>76</v>
      </c>
      <c r="D851" s="41" t="s">
        <v>878</v>
      </c>
      <c r="E851" s="41" t="s">
        <v>808</v>
      </c>
      <c r="G851" s="41" t="s">
        <v>665</v>
      </c>
      <c r="J851" s="41" t="s">
        <v>881</v>
      </c>
      <c r="K851" s="41" t="s">
        <v>74</v>
      </c>
      <c r="L851" s="41" t="s">
        <v>810</v>
      </c>
      <c r="N851" s="41" t="s">
        <v>811</v>
      </c>
      <c r="O851" s="42">
        <v>0</v>
      </c>
      <c r="P851" s="43">
        <v>1</v>
      </c>
      <c r="Q851" s="43">
        <v>0</v>
      </c>
      <c r="R851" s="43">
        <v>1</v>
      </c>
      <c r="S851" s="44">
        <v>6.1235999999999999E-3</v>
      </c>
      <c r="T851" s="44">
        <v>0</v>
      </c>
      <c r="U851" s="44">
        <v>6.1235999999999999E-3</v>
      </c>
      <c r="V851" s="44">
        <v>5.5111600529999995E-3</v>
      </c>
      <c r="W851" s="44">
        <v>-6.6133920635999999E-4</v>
      </c>
      <c r="X851" s="45">
        <v>4.8498208466399998E-3</v>
      </c>
      <c r="Y851" s="30">
        <f t="shared" si="26"/>
        <v>7.2748040180001803E-4</v>
      </c>
      <c r="Z851" s="30">
        <f t="shared" si="27"/>
        <v>4.1223404448399821E-3</v>
      </c>
    </row>
    <row r="852" spans="1:26" ht="12.95" customHeight="1">
      <c r="A852" s="41" t="s">
        <v>69</v>
      </c>
      <c r="B852" s="41" t="s">
        <v>665</v>
      </c>
      <c r="C852" s="41" t="s">
        <v>76</v>
      </c>
      <c r="D852" s="41" t="s">
        <v>878</v>
      </c>
      <c r="E852" s="41" t="s">
        <v>808</v>
      </c>
      <c r="G852" s="41" t="s">
        <v>665</v>
      </c>
      <c r="J852" s="41" t="s">
        <v>881</v>
      </c>
      <c r="K852" s="41" t="s">
        <v>64</v>
      </c>
      <c r="L852" s="41" t="s">
        <v>810</v>
      </c>
      <c r="N852" s="41" t="s">
        <v>811</v>
      </c>
      <c r="O852" s="42">
        <v>0</v>
      </c>
      <c r="P852" s="43">
        <v>1</v>
      </c>
      <c r="Q852" s="43">
        <v>0</v>
      </c>
      <c r="R852" s="43">
        <v>1</v>
      </c>
      <c r="S852" s="44">
        <v>6.1235999999999999E-3</v>
      </c>
      <c r="T852" s="44">
        <v>0</v>
      </c>
      <c r="U852" s="44">
        <v>6.1235999999999999E-3</v>
      </c>
      <c r="V852" s="44">
        <v>5.5111600529999995E-3</v>
      </c>
      <c r="W852" s="44">
        <v>-6.6133920635999999E-4</v>
      </c>
      <c r="X852" s="45">
        <v>4.8498208466399998E-3</v>
      </c>
      <c r="Y852" s="30">
        <f t="shared" si="26"/>
        <v>7.2748040180001803E-4</v>
      </c>
      <c r="Z852" s="30">
        <f t="shared" si="27"/>
        <v>4.1223404448399821E-3</v>
      </c>
    </row>
    <row r="853" spans="1:26" ht="12.95" customHeight="1">
      <c r="A853" s="41" t="s">
        <v>69</v>
      </c>
      <c r="B853" s="41" t="s">
        <v>657</v>
      </c>
      <c r="C853" s="41" t="s">
        <v>76</v>
      </c>
      <c r="D853" s="41" t="s">
        <v>894</v>
      </c>
      <c r="E853" s="41" t="s">
        <v>808</v>
      </c>
      <c r="G853" s="41" t="s">
        <v>657</v>
      </c>
      <c r="J853" s="41" t="s">
        <v>840</v>
      </c>
      <c r="K853" s="41" t="s">
        <v>263</v>
      </c>
      <c r="L853" s="41" t="s">
        <v>810</v>
      </c>
      <c r="N853" s="41" t="s">
        <v>811</v>
      </c>
      <c r="O853" s="42">
        <v>0</v>
      </c>
      <c r="P853" s="43">
        <v>1</v>
      </c>
      <c r="Q853" s="43">
        <v>0</v>
      </c>
      <c r="R853" s="43">
        <v>1</v>
      </c>
      <c r="S853" s="44">
        <v>1.3437899999999999E-2</v>
      </c>
      <c r="T853" s="44">
        <v>0</v>
      </c>
      <c r="U853" s="44">
        <v>1.3437899999999999E-2</v>
      </c>
      <c r="V853" s="44">
        <v>1.209411E-2</v>
      </c>
      <c r="W853" s="44">
        <v>-1.4512932000000001E-3</v>
      </c>
      <c r="X853" s="45">
        <v>1.06428168E-2</v>
      </c>
      <c r="Y853" s="30">
        <f t="shared" si="26"/>
        <v>1.5964384843848438E-3</v>
      </c>
      <c r="Z853" s="30">
        <f t="shared" si="27"/>
        <v>9.0463783156151563E-3</v>
      </c>
    </row>
    <row r="854" spans="1:26" ht="12.95" customHeight="1">
      <c r="A854" s="41" t="s">
        <v>69</v>
      </c>
      <c r="B854" s="41" t="s">
        <v>78</v>
      </c>
      <c r="C854" s="41" t="s">
        <v>76</v>
      </c>
      <c r="D854" s="41" t="s">
        <v>887</v>
      </c>
      <c r="E854" s="41" t="s">
        <v>808</v>
      </c>
      <c r="G854" s="41" t="s">
        <v>78</v>
      </c>
      <c r="J854" s="41" t="s">
        <v>840</v>
      </c>
      <c r="K854" s="41" t="s">
        <v>819</v>
      </c>
      <c r="L854" s="41" t="s">
        <v>810</v>
      </c>
      <c r="N854" s="41" t="s">
        <v>811</v>
      </c>
      <c r="O854" s="42">
        <v>0</v>
      </c>
      <c r="P854" s="43">
        <v>2</v>
      </c>
      <c r="Q854" s="43">
        <v>0</v>
      </c>
      <c r="R854" s="43">
        <v>2</v>
      </c>
      <c r="S854" s="44">
        <v>2.2079399999999999E-2</v>
      </c>
      <c r="T854" s="44">
        <v>0</v>
      </c>
      <c r="U854" s="44">
        <v>2.2079399999999999E-2</v>
      </c>
      <c r="V854" s="44">
        <v>1.9871460000000001E-2</v>
      </c>
      <c r="W854" s="44">
        <v>-2.3845752E-3</v>
      </c>
      <c r="X854" s="45">
        <v>1.7486884800000001E-2</v>
      </c>
      <c r="Y854" s="30">
        <f t="shared" si="26"/>
        <v>2.6230589505895061E-3</v>
      </c>
      <c r="Z854" s="30">
        <f t="shared" si="27"/>
        <v>1.4863825849410496E-2</v>
      </c>
    </row>
    <row r="855" spans="1:26" ht="12.95" customHeight="1">
      <c r="A855" s="41" t="s">
        <v>69</v>
      </c>
      <c r="B855" s="41" t="s">
        <v>651</v>
      </c>
      <c r="C855" s="41" t="s">
        <v>76</v>
      </c>
      <c r="D855" s="41" t="s">
        <v>872</v>
      </c>
      <c r="E855" s="41" t="s">
        <v>808</v>
      </c>
      <c r="G855" s="41" t="s">
        <v>651</v>
      </c>
      <c r="J855" s="41" t="s">
        <v>840</v>
      </c>
      <c r="K855" s="41" t="s">
        <v>819</v>
      </c>
      <c r="L855" s="41" t="s">
        <v>810</v>
      </c>
      <c r="N855" s="41" t="s">
        <v>811</v>
      </c>
      <c r="O855" s="42">
        <v>0</v>
      </c>
      <c r="P855" s="43">
        <v>1</v>
      </c>
      <c r="Q855" s="43">
        <v>0</v>
      </c>
      <c r="R855" s="43">
        <v>1</v>
      </c>
      <c r="S855" s="44">
        <v>1.10397E-2</v>
      </c>
      <c r="T855" s="44">
        <v>0</v>
      </c>
      <c r="U855" s="44">
        <v>1.10397E-2</v>
      </c>
      <c r="V855" s="44">
        <v>9.9357300000000003E-3</v>
      </c>
      <c r="W855" s="44">
        <v>-1.1922876E-3</v>
      </c>
      <c r="X855" s="45">
        <v>8.7434424000000007E-3</v>
      </c>
      <c r="Y855" s="30">
        <f t="shared" si="26"/>
        <v>1.3115294752947531E-3</v>
      </c>
      <c r="Z855" s="30">
        <f t="shared" si="27"/>
        <v>7.4319129247052479E-3</v>
      </c>
    </row>
    <row r="856" spans="1:26" ht="12.95" customHeight="1">
      <c r="A856" s="41" t="s">
        <v>69</v>
      </c>
      <c r="B856" s="41" t="s">
        <v>78</v>
      </c>
      <c r="C856" s="41" t="s">
        <v>76</v>
      </c>
      <c r="D856" s="41" t="s">
        <v>887</v>
      </c>
      <c r="E856" s="41" t="s">
        <v>808</v>
      </c>
      <c r="G856" s="41" t="s">
        <v>78</v>
      </c>
      <c r="J856" s="41" t="s">
        <v>814</v>
      </c>
      <c r="K856" s="41" t="s">
        <v>294</v>
      </c>
      <c r="L856" s="41" t="s">
        <v>810</v>
      </c>
      <c r="N856" s="41" t="s">
        <v>811</v>
      </c>
      <c r="O856" s="42">
        <v>0</v>
      </c>
      <c r="P856" s="43">
        <v>1</v>
      </c>
      <c r="Q856" s="43">
        <v>0</v>
      </c>
      <c r="R856" s="43">
        <v>1</v>
      </c>
      <c r="S856" s="44">
        <v>4.0781999999999997E-3</v>
      </c>
      <c r="T856" s="44">
        <v>0</v>
      </c>
      <c r="U856" s="44">
        <v>4.0781999999999997E-3</v>
      </c>
      <c r="V856" s="44">
        <v>3.6704052000000004E-3</v>
      </c>
      <c r="W856" s="44">
        <v>-4.4044862399999997E-4</v>
      </c>
      <c r="X856" s="45">
        <v>3.2299565759999998E-3</v>
      </c>
      <c r="Y856" s="30">
        <f t="shared" si="26"/>
        <v>4.8449833138331384E-4</v>
      </c>
      <c r="Z856" s="30">
        <f t="shared" si="27"/>
        <v>2.7454582446166859E-3</v>
      </c>
    </row>
    <row r="857" spans="1:26" ht="12.95" customHeight="1">
      <c r="A857" s="41" t="s">
        <v>69</v>
      </c>
      <c r="B857" s="41" t="s">
        <v>669</v>
      </c>
      <c r="C857" s="41" t="s">
        <v>76</v>
      </c>
      <c r="D857" s="41" t="s">
        <v>892</v>
      </c>
      <c r="E857" s="41" t="s">
        <v>808</v>
      </c>
      <c r="G857" s="41" t="s">
        <v>669</v>
      </c>
      <c r="J857" s="41" t="s">
        <v>853</v>
      </c>
      <c r="K857" s="41" t="s">
        <v>74</v>
      </c>
      <c r="L857" s="41" t="s">
        <v>810</v>
      </c>
      <c r="N857" s="41" t="s">
        <v>811</v>
      </c>
      <c r="O857" s="42">
        <v>0</v>
      </c>
      <c r="P857" s="43">
        <v>3</v>
      </c>
      <c r="Q857" s="43">
        <v>0</v>
      </c>
      <c r="R857" s="43">
        <v>3</v>
      </c>
      <c r="S857" s="44">
        <v>2.4570000000000001E-4</v>
      </c>
      <c r="T857" s="44">
        <v>0</v>
      </c>
      <c r="U857" s="44">
        <v>2.4570000000000001E-4</v>
      </c>
      <c r="V857" s="44">
        <v>2.2052851840459998E-4</v>
      </c>
      <c r="W857" s="44">
        <v>-2.6463422208599998E-5</v>
      </c>
      <c r="X857" s="45">
        <v>1.9406509619600002E-4</v>
      </c>
      <c r="Y857" s="30">
        <f t="shared" si="26"/>
        <v>2.9110055529955303E-5</v>
      </c>
      <c r="Z857" s="30">
        <f t="shared" si="27"/>
        <v>1.6495504066604472E-4</v>
      </c>
    </row>
    <row r="858" spans="1:26" ht="12.95" customHeight="1">
      <c r="A858" s="41" t="s">
        <v>69</v>
      </c>
      <c r="B858" s="41" t="s">
        <v>655</v>
      </c>
      <c r="C858" s="41" t="s">
        <v>76</v>
      </c>
      <c r="D858" s="41" t="s">
        <v>875</v>
      </c>
      <c r="E858" s="41" t="s">
        <v>808</v>
      </c>
      <c r="G858" s="41" t="s">
        <v>655</v>
      </c>
      <c r="J858" s="41" t="s">
        <v>881</v>
      </c>
      <c r="K858" s="41" t="s">
        <v>74</v>
      </c>
      <c r="L858" s="41" t="s">
        <v>810</v>
      </c>
      <c r="N858" s="41" t="s">
        <v>811</v>
      </c>
      <c r="O858" s="42">
        <v>0</v>
      </c>
      <c r="P858" s="43">
        <v>1</v>
      </c>
      <c r="Q858" s="43">
        <v>0</v>
      </c>
      <c r="R858" s="43">
        <v>1</v>
      </c>
      <c r="S858" s="44">
        <v>6.1235999999999999E-3</v>
      </c>
      <c r="T858" s="44">
        <v>0</v>
      </c>
      <c r="U858" s="44">
        <v>6.1235999999999999E-3</v>
      </c>
      <c r="V858" s="44">
        <v>5.5111600529999995E-3</v>
      </c>
      <c r="W858" s="44">
        <v>-6.6133920635999999E-4</v>
      </c>
      <c r="X858" s="45">
        <v>4.8498208466399998E-3</v>
      </c>
      <c r="Y858" s="30">
        <f t="shared" si="26"/>
        <v>7.2748040180001803E-4</v>
      </c>
      <c r="Z858" s="30">
        <f t="shared" si="27"/>
        <v>4.1223404448399821E-3</v>
      </c>
    </row>
    <row r="859" spans="1:26" ht="12.95" customHeight="1">
      <c r="A859" s="41" t="s">
        <v>69</v>
      </c>
      <c r="B859" s="41" t="s">
        <v>655</v>
      </c>
      <c r="C859" s="41" t="s">
        <v>76</v>
      </c>
      <c r="D859" s="41" t="s">
        <v>875</v>
      </c>
      <c r="E859" s="41" t="s">
        <v>808</v>
      </c>
      <c r="G859" s="41" t="s">
        <v>655</v>
      </c>
      <c r="J859" s="41" t="s">
        <v>881</v>
      </c>
      <c r="K859" s="41" t="s">
        <v>64</v>
      </c>
      <c r="L859" s="41" t="s">
        <v>810</v>
      </c>
      <c r="N859" s="41" t="s">
        <v>811</v>
      </c>
      <c r="O859" s="42">
        <v>0</v>
      </c>
      <c r="P859" s="43">
        <v>1</v>
      </c>
      <c r="Q859" s="43">
        <v>0</v>
      </c>
      <c r="R859" s="43">
        <v>1</v>
      </c>
      <c r="S859" s="44">
        <v>6.1235999999999999E-3</v>
      </c>
      <c r="T859" s="44">
        <v>0</v>
      </c>
      <c r="U859" s="44">
        <v>6.1235999999999999E-3</v>
      </c>
      <c r="V859" s="44">
        <v>5.5111600529999995E-3</v>
      </c>
      <c r="W859" s="44">
        <v>-6.6133920635999999E-4</v>
      </c>
      <c r="X859" s="45">
        <v>4.8498208466399998E-3</v>
      </c>
      <c r="Y859" s="30">
        <f t="shared" si="26"/>
        <v>7.2748040180001803E-4</v>
      </c>
      <c r="Z859" s="30">
        <f t="shared" si="27"/>
        <v>4.1223404448399821E-3</v>
      </c>
    </row>
    <row r="860" spans="1:26" ht="12.95" customHeight="1">
      <c r="A860" s="41" t="s">
        <v>69</v>
      </c>
      <c r="B860" s="41" t="s">
        <v>651</v>
      </c>
      <c r="C860" s="41" t="s">
        <v>76</v>
      </c>
      <c r="D860" s="41" t="s">
        <v>872</v>
      </c>
      <c r="E860" s="41" t="s">
        <v>808</v>
      </c>
      <c r="G860" s="41" t="s">
        <v>651</v>
      </c>
      <c r="J860" s="41" t="s">
        <v>809</v>
      </c>
      <c r="K860" s="41" t="s">
        <v>121</v>
      </c>
      <c r="L860" s="41" t="s">
        <v>810</v>
      </c>
      <c r="N860" s="41" t="s">
        <v>811</v>
      </c>
      <c r="O860" s="42">
        <v>0</v>
      </c>
      <c r="P860" s="43">
        <v>1</v>
      </c>
      <c r="Q860" s="43">
        <v>0</v>
      </c>
      <c r="R860" s="43">
        <v>1</v>
      </c>
      <c r="S860" s="44">
        <v>5.6700000000000006E-3</v>
      </c>
      <c r="T860" s="44">
        <v>0</v>
      </c>
      <c r="U860" s="44">
        <v>5.6700000000000006E-3</v>
      </c>
      <c r="V860" s="44">
        <v>5.1029999999999999E-3</v>
      </c>
      <c r="W860" s="44">
        <v>-6.1236000000000005E-4</v>
      </c>
      <c r="X860" s="45">
        <v>4.4906399999999997E-3</v>
      </c>
      <c r="Y860" s="30">
        <f t="shared" si="26"/>
        <v>6.736027360273603E-4</v>
      </c>
      <c r="Z860" s="30">
        <f t="shared" si="27"/>
        <v>3.8170372639726394E-3</v>
      </c>
    </row>
    <row r="861" spans="1:26" ht="12.95" customHeight="1">
      <c r="A861" s="41" t="s">
        <v>69</v>
      </c>
      <c r="B861" s="41" t="s">
        <v>651</v>
      </c>
      <c r="C861" s="41" t="s">
        <v>76</v>
      </c>
      <c r="D861" s="41" t="s">
        <v>872</v>
      </c>
      <c r="E861" s="41" t="s">
        <v>808</v>
      </c>
      <c r="G861" s="41" t="s">
        <v>651</v>
      </c>
      <c r="J861" s="41" t="s">
        <v>809</v>
      </c>
      <c r="K861" s="41" t="s">
        <v>621</v>
      </c>
      <c r="L861" s="41" t="s">
        <v>810</v>
      </c>
      <c r="N861" s="41" t="s">
        <v>811</v>
      </c>
      <c r="O861" s="42">
        <v>0</v>
      </c>
      <c r="P861" s="43">
        <v>25</v>
      </c>
      <c r="Q861" s="43">
        <v>0</v>
      </c>
      <c r="R861" s="43">
        <v>25</v>
      </c>
      <c r="S861" s="44">
        <v>0.12173</v>
      </c>
      <c r="T861" s="44">
        <v>0</v>
      </c>
      <c r="U861" s="44">
        <v>0.12173</v>
      </c>
      <c r="V861" s="44">
        <v>0.109557</v>
      </c>
      <c r="W861" s="44">
        <v>-1.314684E-2</v>
      </c>
      <c r="X861" s="45">
        <v>9.6410160000000009E-2</v>
      </c>
      <c r="Y861" s="30">
        <f t="shared" si="26"/>
        <v>1.4461668616686168E-2</v>
      </c>
      <c r="Z861" s="30">
        <f t="shared" si="27"/>
        <v>8.1948491383313837E-2</v>
      </c>
    </row>
    <row r="862" spans="1:26" ht="12.95" customHeight="1">
      <c r="A862" s="41" t="s">
        <v>69</v>
      </c>
      <c r="B862" s="41" t="s">
        <v>651</v>
      </c>
      <c r="C862" s="41" t="s">
        <v>76</v>
      </c>
      <c r="D862" s="41" t="s">
        <v>872</v>
      </c>
      <c r="E862" s="41" t="s">
        <v>808</v>
      </c>
      <c r="G862" s="41" t="s">
        <v>651</v>
      </c>
      <c r="J862" s="41" t="s">
        <v>809</v>
      </c>
      <c r="K862" s="41" t="s">
        <v>138</v>
      </c>
      <c r="L862" s="41" t="s">
        <v>810</v>
      </c>
      <c r="N862" s="41" t="s">
        <v>811</v>
      </c>
      <c r="O862" s="42">
        <v>0</v>
      </c>
      <c r="P862" s="43">
        <v>1</v>
      </c>
      <c r="Q862" s="43">
        <v>0</v>
      </c>
      <c r="R862" s="43">
        <v>1</v>
      </c>
      <c r="S862" s="44">
        <v>4.3400000000000001E-3</v>
      </c>
      <c r="T862" s="44">
        <v>0</v>
      </c>
      <c r="U862" s="44">
        <v>4.3400000000000001E-3</v>
      </c>
      <c r="V862" s="44">
        <v>3.9059999999999997E-3</v>
      </c>
      <c r="W862" s="44">
        <v>-4.6872E-4</v>
      </c>
      <c r="X862" s="45">
        <v>3.43728E-3</v>
      </c>
      <c r="Y862" s="30">
        <f t="shared" si="26"/>
        <v>5.1559715597155969E-4</v>
      </c>
      <c r="Z862" s="30">
        <f t="shared" si="27"/>
        <v>2.9216828440284401E-3</v>
      </c>
    </row>
    <row r="863" spans="1:26" ht="12.95" customHeight="1">
      <c r="A863" s="41" t="s">
        <v>69</v>
      </c>
      <c r="B863" s="41" t="s">
        <v>651</v>
      </c>
      <c r="C863" s="41" t="s">
        <v>76</v>
      </c>
      <c r="D863" s="41" t="s">
        <v>872</v>
      </c>
      <c r="E863" s="41" t="s">
        <v>808</v>
      </c>
      <c r="G863" s="41" t="s">
        <v>651</v>
      </c>
      <c r="J863" s="41" t="s">
        <v>809</v>
      </c>
      <c r="K863" s="41" t="s">
        <v>819</v>
      </c>
      <c r="L863" s="41" t="s">
        <v>810</v>
      </c>
      <c r="N863" s="41" t="s">
        <v>811</v>
      </c>
      <c r="O863" s="42">
        <v>0</v>
      </c>
      <c r="P863" s="43">
        <v>7</v>
      </c>
      <c r="Q863" s="43">
        <v>0</v>
      </c>
      <c r="R863" s="43">
        <v>7</v>
      </c>
      <c r="S863" s="44">
        <v>1.4557899999999999E-2</v>
      </c>
      <c r="T863" s="44">
        <v>0</v>
      </c>
      <c r="U863" s="44">
        <v>1.4557899999999999E-2</v>
      </c>
      <c r="V863" s="44">
        <v>1.31040063E-2</v>
      </c>
      <c r="W863" s="44">
        <v>-1.572480756E-3</v>
      </c>
      <c r="X863" s="45">
        <v>1.1531525544E-2</v>
      </c>
      <c r="Y863" s="30">
        <f t="shared" si="26"/>
        <v>1.7297461290612906E-3</v>
      </c>
      <c r="Z863" s="30">
        <f t="shared" si="27"/>
        <v>9.8017794149387102E-3</v>
      </c>
    </row>
    <row r="864" spans="1:26" ht="12.95" customHeight="1">
      <c r="A864" s="41" t="s">
        <v>69</v>
      </c>
      <c r="B864" s="41" t="s">
        <v>651</v>
      </c>
      <c r="C864" s="41" t="s">
        <v>76</v>
      </c>
      <c r="D864" s="41" t="s">
        <v>872</v>
      </c>
      <c r="E864" s="41" t="s">
        <v>808</v>
      </c>
      <c r="G864" s="41" t="s">
        <v>651</v>
      </c>
      <c r="J864" s="41" t="s">
        <v>809</v>
      </c>
      <c r="K864" s="41" t="s">
        <v>138</v>
      </c>
      <c r="L864" s="41" t="s">
        <v>810</v>
      </c>
      <c r="N864" s="41" t="s">
        <v>811</v>
      </c>
      <c r="O864" s="42">
        <v>0</v>
      </c>
      <c r="P864" s="43">
        <v>6</v>
      </c>
      <c r="Q864" s="43">
        <v>0</v>
      </c>
      <c r="R864" s="43">
        <v>6</v>
      </c>
      <c r="S864" s="44">
        <v>3.4313999999999998E-3</v>
      </c>
      <c r="T864" s="44">
        <v>0</v>
      </c>
      <c r="U864" s="44">
        <v>3.4313999999999998E-3</v>
      </c>
      <c r="V864" s="44">
        <v>3.0870012599999996E-3</v>
      </c>
      <c r="W864" s="44">
        <v>-3.7044015119999999E-4</v>
      </c>
      <c r="X864" s="45">
        <v>2.7165611088E-3</v>
      </c>
      <c r="Y864" s="30">
        <f t="shared" si="26"/>
        <v>4.0748824120241201E-4</v>
      </c>
      <c r="Z864" s="30">
        <f t="shared" si="27"/>
        <v>2.3090728675975881E-3</v>
      </c>
    </row>
    <row r="865" spans="1:26" ht="12.95" customHeight="1">
      <c r="A865" s="41" t="s">
        <v>69</v>
      </c>
      <c r="B865" s="41" t="s">
        <v>651</v>
      </c>
      <c r="C865" s="41" t="s">
        <v>76</v>
      </c>
      <c r="D865" s="41" t="s">
        <v>872</v>
      </c>
      <c r="E865" s="41" t="s">
        <v>808</v>
      </c>
      <c r="G865" s="41" t="s">
        <v>651</v>
      </c>
      <c r="J865" s="41" t="s">
        <v>809</v>
      </c>
      <c r="K865" s="41" t="s">
        <v>150</v>
      </c>
      <c r="L865" s="41" t="s">
        <v>810</v>
      </c>
      <c r="N865" s="41" t="s">
        <v>811</v>
      </c>
      <c r="O865" s="42">
        <v>0</v>
      </c>
      <c r="P865" s="43">
        <v>2</v>
      </c>
      <c r="Q865" s="43">
        <v>0</v>
      </c>
      <c r="R865" s="43">
        <v>2</v>
      </c>
      <c r="S865" s="44">
        <v>3.5000000000000005E-4</v>
      </c>
      <c r="T865" s="44">
        <v>0</v>
      </c>
      <c r="U865" s="44">
        <v>3.5000000000000005E-4</v>
      </c>
      <c r="V865" s="44">
        <v>3.1499999999999996E-4</v>
      </c>
      <c r="W865" s="44">
        <v>-3.7799999999999997E-5</v>
      </c>
      <c r="X865" s="45">
        <v>2.7719999999999996E-4</v>
      </c>
      <c r="Y865" s="30">
        <f t="shared" si="26"/>
        <v>4.1580415804158037E-5</v>
      </c>
      <c r="Z865" s="30">
        <f t="shared" si="27"/>
        <v>2.3561958419584194E-4</v>
      </c>
    </row>
    <row r="866" spans="1:26" ht="12.95" customHeight="1">
      <c r="A866" s="41" t="s">
        <v>69</v>
      </c>
      <c r="B866" s="41" t="s">
        <v>651</v>
      </c>
      <c r="C866" s="41" t="s">
        <v>76</v>
      </c>
      <c r="D866" s="41" t="s">
        <v>872</v>
      </c>
      <c r="E866" s="41" t="s">
        <v>808</v>
      </c>
      <c r="G866" s="41" t="s">
        <v>651</v>
      </c>
      <c r="J866" s="41" t="s">
        <v>809</v>
      </c>
      <c r="K866" s="41" t="s">
        <v>120</v>
      </c>
      <c r="L866" s="41" t="s">
        <v>810</v>
      </c>
      <c r="N866" s="41" t="s">
        <v>811</v>
      </c>
      <c r="O866" s="42">
        <v>0</v>
      </c>
      <c r="P866" s="43">
        <v>8</v>
      </c>
      <c r="Q866" s="43">
        <v>0</v>
      </c>
      <c r="R866" s="43">
        <v>8</v>
      </c>
      <c r="S866" s="44">
        <v>2.8E-3</v>
      </c>
      <c r="T866" s="44">
        <v>0</v>
      </c>
      <c r="U866" s="44">
        <v>2.8E-3</v>
      </c>
      <c r="V866" s="44">
        <v>2.5200000000000001E-3</v>
      </c>
      <c r="W866" s="44">
        <v>-3.0239999999999998E-4</v>
      </c>
      <c r="X866" s="45">
        <v>2.2175999999999997E-3</v>
      </c>
      <c r="Y866" s="30">
        <f t="shared" si="26"/>
        <v>3.326433264332643E-4</v>
      </c>
      <c r="Z866" s="30">
        <f t="shared" si="27"/>
        <v>1.8849566735667355E-3</v>
      </c>
    </row>
    <row r="867" spans="1:26" ht="12.95" customHeight="1">
      <c r="A867" s="41" t="s">
        <v>69</v>
      </c>
      <c r="B867" s="41" t="s">
        <v>651</v>
      </c>
      <c r="C867" s="41" t="s">
        <v>76</v>
      </c>
      <c r="D867" s="41" t="s">
        <v>872</v>
      </c>
      <c r="E867" s="41" t="s">
        <v>808</v>
      </c>
      <c r="G867" s="41" t="s">
        <v>651</v>
      </c>
      <c r="J867" s="41" t="s">
        <v>809</v>
      </c>
      <c r="K867" s="41" t="s">
        <v>121</v>
      </c>
      <c r="L867" s="41" t="s">
        <v>810</v>
      </c>
      <c r="N867" s="41" t="s">
        <v>811</v>
      </c>
      <c r="O867" s="42">
        <v>0</v>
      </c>
      <c r="P867" s="43">
        <v>1</v>
      </c>
      <c r="Q867" s="43">
        <v>0</v>
      </c>
      <c r="R867" s="43">
        <v>1</v>
      </c>
      <c r="S867" s="44">
        <v>2.5200000000000001E-3</v>
      </c>
      <c r="T867" s="44">
        <v>0</v>
      </c>
      <c r="U867" s="44">
        <v>2.5200000000000001E-3</v>
      </c>
      <c r="V867" s="44">
        <v>2.2680000000000001E-3</v>
      </c>
      <c r="W867" s="44">
        <v>-2.7216000000000002E-4</v>
      </c>
      <c r="X867" s="45">
        <v>1.99584E-3</v>
      </c>
      <c r="Y867" s="30">
        <f t="shared" si="26"/>
        <v>2.9937899378993792E-4</v>
      </c>
      <c r="Z867" s="30">
        <f t="shared" si="27"/>
        <v>1.6964610062100622E-3</v>
      </c>
    </row>
    <row r="868" spans="1:26" ht="12.95" customHeight="1">
      <c r="A868" s="41" t="s">
        <v>69</v>
      </c>
      <c r="B868" s="41" t="s">
        <v>651</v>
      </c>
      <c r="C868" s="41" t="s">
        <v>76</v>
      </c>
      <c r="D868" s="41" t="s">
        <v>872</v>
      </c>
      <c r="E868" s="41" t="s">
        <v>808</v>
      </c>
      <c r="G868" s="41" t="s">
        <v>651</v>
      </c>
      <c r="J868" s="41" t="s">
        <v>809</v>
      </c>
      <c r="K868" s="41" t="s">
        <v>263</v>
      </c>
      <c r="L868" s="41" t="s">
        <v>810</v>
      </c>
      <c r="N868" s="41" t="s">
        <v>811</v>
      </c>
      <c r="O868" s="42">
        <v>0</v>
      </c>
      <c r="P868" s="43">
        <v>12</v>
      </c>
      <c r="Q868" s="43">
        <v>0</v>
      </c>
      <c r="R868" s="43">
        <v>12</v>
      </c>
      <c r="S868" s="44">
        <v>7.2030000000000011E-2</v>
      </c>
      <c r="T868" s="44">
        <v>0</v>
      </c>
      <c r="U868" s="44">
        <v>7.2030000000000011E-2</v>
      </c>
      <c r="V868" s="44">
        <v>6.4826999999999996E-2</v>
      </c>
      <c r="W868" s="44">
        <v>-7.7792399999999998E-3</v>
      </c>
      <c r="X868" s="45">
        <v>5.7047760000000003E-2</v>
      </c>
      <c r="Y868" s="30">
        <f t="shared" si="26"/>
        <v>8.5572495724957256E-3</v>
      </c>
      <c r="Z868" s="30">
        <f t="shared" si="27"/>
        <v>4.8490510427504276E-2</v>
      </c>
    </row>
    <row r="869" spans="1:26" ht="12.95" customHeight="1">
      <c r="A869" s="41" t="s">
        <v>69</v>
      </c>
      <c r="B869" s="41" t="s">
        <v>651</v>
      </c>
      <c r="C869" s="41" t="s">
        <v>76</v>
      </c>
      <c r="D869" s="41" t="s">
        <v>872</v>
      </c>
      <c r="E869" s="41" t="s">
        <v>808</v>
      </c>
      <c r="G869" s="41" t="s">
        <v>651</v>
      </c>
      <c r="J869" s="41" t="s">
        <v>809</v>
      </c>
      <c r="K869" s="41" t="s">
        <v>70</v>
      </c>
      <c r="L869" s="41" t="s">
        <v>810</v>
      </c>
      <c r="N869" s="41" t="s">
        <v>811</v>
      </c>
      <c r="O869" s="42">
        <v>0</v>
      </c>
      <c r="P869" s="43">
        <v>1</v>
      </c>
      <c r="Q869" s="43">
        <v>0</v>
      </c>
      <c r="R869" s="43">
        <v>1</v>
      </c>
      <c r="S869" s="44">
        <v>3.9200000000000007E-3</v>
      </c>
      <c r="T869" s="44">
        <v>0</v>
      </c>
      <c r="U869" s="44">
        <v>3.9200000000000007E-3</v>
      </c>
      <c r="V869" s="44">
        <v>3.5279999999999999E-3</v>
      </c>
      <c r="W869" s="44">
        <v>-4.2336000000000001E-4</v>
      </c>
      <c r="X869" s="45">
        <v>3.1046400000000001E-3</v>
      </c>
      <c r="Y869" s="30">
        <f t="shared" si="26"/>
        <v>4.6570065700657007E-4</v>
      </c>
      <c r="Z869" s="30">
        <f t="shared" si="27"/>
        <v>2.63893934299343E-3</v>
      </c>
    </row>
    <row r="870" spans="1:26" ht="12.95" customHeight="1">
      <c r="A870" s="41" t="s">
        <v>69</v>
      </c>
      <c r="B870" s="41" t="s">
        <v>651</v>
      </c>
      <c r="C870" s="41" t="s">
        <v>76</v>
      </c>
      <c r="D870" s="41" t="s">
        <v>872</v>
      </c>
      <c r="E870" s="41" t="s">
        <v>808</v>
      </c>
      <c r="G870" s="41" t="s">
        <v>651</v>
      </c>
      <c r="J870" s="41" t="s">
        <v>809</v>
      </c>
      <c r="K870" s="41" t="s">
        <v>121</v>
      </c>
      <c r="L870" s="41" t="s">
        <v>810</v>
      </c>
      <c r="N870" s="41" t="s">
        <v>811</v>
      </c>
      <c r="O870" s="42">
        <v>0</v>
      </c>
      <c r="P870" s="43">
        <v>2</v>
      </c>
      <c r="Q870" s="43">
        <v>0</v>
      </c>
      <c r="R870" s="43">
        <v>2</v>
      </c>
      <c r="S870" s="44">
        <v>1.1900000000000001E-3</v>
      </c>
      <c r="T870" s="44">
        <v>0</v>
      </c>
      <c r="U870" s="44">
        <v>1.1900000000000001E-3</v>
      </c>
      <c r="V870" s="44">
        <v>1.0709999999999999E-3</v>
      </c>
      <c r="W870" s="44">
        <v>-1.2852E-4</v>
      </c>
      <c r="X870" s="45">
        <v>9.4247999999999999E-4</v>
      </c>
      <c r="Y870" s="30">
        <f t="shared" si="26"/>
        <v>1.4137341373413734E-4</v>
      </c>
      <c r="Z870" s="30">
        <f t="shared" si="27"/>
        <v>8.0110658626586268E-4</v>
      </c>
    </row>
    <row r="871" spans="1:26" ht="12.95" customHeight="1">
      <c r="A871" s="41" t="s">
        <v>69</v>
      </c>
      <c r="B871" s="41" t="s">
        <v>651</v>
      </c>
      <c r="C871" s="41" t="s">
        <v>76</v>
      </c>
      <c r="D871" s="41" t="s">
        <v>872</v>
      </c>
      <c r="E871" s="41" t="s">
        <v>808</v>
      </c>
      <c r="G871" s="41" t="s">
        <v>651</v>
      </c>
      <c r="J871" s="41" t="s">
        <v>809</v>
      </c>
      <c r="K871" s="41" t="s">
        <v>291</v>
      </c>
      <c r="L871" s="41" t="s">
        <v>810</v>
      </c>
      <c r="N871" s="41" t="s">
        <v>811</v>
      </c>
      <c r="O871" s="42">
        <v>0</v>
      </c>
      <c r="P871" s="43">
        <v>2</v>
      </c>
      <c r="Q871" s="43">
        <v>0</v>
      </c>
      <c r="R871" s="43">
        <v>2</v>
      </c>
      <c r="S871" s="44">
        <v>1.0990000000000002E-2</v>
      </c>
      <c r="T871" s="44">
        <v>0</v>
      </c>
      <c r="U871" s="44">
        <v>1.0990000000000002E-2</v>
      </c>
      <c r="V871" s="44">
        <v>9.8909999999999988E-3</v>
      </c>
      <c r="W871" s="44">
        <v>-1.1869199999999999E-3</v>
      </c>
      <c r="X871" s="45">
        <v>8.7040799999999995E-3</v>
      </c>
      <c r="Y871" s="30">
        <f t="shared" si="26"/>
        <v>1.3056250562505625E-3</v>
      </c>
      <c r="Z871" s="30">
        <f t="shared" si="27"/>
        <v>7.3984549437494367E-3</v>
      </c>
    </row>
    <row r="872" spans="1:26" ht="12.95" customHeight="1">
      <c r="A872" s="41" t="s">
        <v>69</v>
      </c>
      <c r="B872" s="41" t="s">
        <v>651</v>
      </c>
      <c r="C872" s="41" t="s">
        <v>76</v>
      </c>
      <c r="D872" s="41" t="s">
        <v>872</v>
      </c>
      <c r="E872" s="41" t="s">
        <v>808</v>
      </c>
      <c r="G872" s="41" t="s">
        <v>651</v>
      </c>
      <c r="J872" s="41" t="s">
        <v>809</v>
      </c>
      <c r="K872" s="41" t="s">
        <v>74</v>
      </c>
      <c r="L872" s="41" t="s">
        <v>810</v>
      </c>
      <c r="N872" s="41" t="s">
        <v>811</v>
      </c>
      <c r="O872" s="42">
        <v>0</v>
      </c>
      <c r="P872" s="43">
        <v>2</v>
      </c>
      <c r="Q872" s="43">
        <v>0</v>
      </c>
      <c r="R872" s="43">
        <v>2</v>
      </c>
      <c r="S872" s="44">
        <v>9.5900000000000013E-3</v>
      </c>
      <c r="T872" s="44">
        <v>0</v>
      </c>
      <c r="U872" s="44">
        <v>9.5900000000000013E-3</v>
      </c>
      <c r="V872" s="44">
        <v>8.6309999999999998E-3</v>
      </c>
      <c r="W872" s="44">
        <v>-1.03572E-3</v>
      </c>
      <c r="X872" s="45">
        <v>7.5952800000000003E-3</v>
      </c>
      <c r="Y872" s="30">
        <f t="shared" si="26"/>
        <v>1.1393033930339304E-3</v>
      </c>
      <c r="Z872" s="30">
        <f t="shared" si="27"/>
        <v>6.4559766069660698E-3</v>
      </c>
    </row>
    <row r="873" spans="1:26" ht="12.95" customHeight="1">
      <c r="A873" s="41" t="s">
        <v>69</v>
      </c>
      <c r="B873" s="41" t="s">
        <v>651</v>
      </c>
      <c r="C873" s="41" t="s">
        <v>76</v>
      </c>
      <c r="D873" s="41" t="s">
        <v>872</v>
      </c>
      <c r="E873" s="41" t="s">
        <v>808</v>
      </c>
      <c r="G873" s="41" t="s">
        <v>651</v>
      </c>
      <c r="J873" s="41" t="s">
        <v>809</v>
      </c>
      <c r="K873" s="41" t="s">
        <v>122</v>
      </c>
      <c r="L873" s="41" t="s">
        <v>810</v>
      </c>
      <c r="N873" s="41" t="s">
        <v>811</v>
      </c>
      <c r="O873" s="42">
        <v>0</v>
      </c>
      <c r="P873" s="43">
        <v>1</v>
      </c>
      <c r="Q873" s="43">
        <v>0</v>
      </c>
      <c r="R873" s="43">
        <v>1</v>
      </c>
      <c r="S873" s="44">
        <v>5.2500000000000003E-3</v>
      </c>
      <c r="T873" s="44">
        <v>0</v>
      </c>
      <c r="U873" s="44">
        <v>5.2500000000000003E-3</v>
      </c>
      <c r="V873" s="44">
        <v>4.725E-3</v>
      </c>
      <c r="W873" s="44">
        <v>-5.6700000000000001E-4</v>
      </c>
      <c r="X873" s="45">
        <v>4.1580000000000002E-3</v>
      </c>
      <c r="Y873" s="30">
        <f t="shared" si="26"/>
        <v>6.2370623706237062E-4</v>
      </c>
      <c r="Z873" s="30">
        <f t="shared" si="27"/>
        <v>3.5342937629376297E-3</v>
      </c>
    </row>
    <row r="874" spans="1:26" ht="12.95" customHeight="1">
      <c r="A874" s="41" t="s">
        <v>69</v>
      </c>
      <c r="B874" s="41" t="s">
        <v>651</v>
      </c>
      <c r="C874" s="41" t="s">
        <v>76</v>
      </c>
      <c r="D874" s="41" t="s">
        <v>872</v>
      </c>
      <c r="E874" s="41" t="s">
        <v>808</v>
      </c>
      <c r="G874" s="41" t="s">
        <v>651</v>
      </c>
      <c r="J874" s="41" t="s">
        <v>809</v>
      </c>
      <c r="K874" s="41" t="s">
        <v>819</v>
      </c>
      <c r="L874" s="41" t="s">
        <v>810</v>
      </c>
      <c r="N874" s="41" t="s">
        <v>811</v>
      </c>
      <c r="O874" s="42">
        <v>0</v>
      </c>
      <c r="P874" s="43">
        <v>19</v>
      </c>
      <c r="Q874" s="43">
        <v>0</v>
      </c>
      <c r="R874" s="43">
        <v>19</v>
      </c>
      <c r="S874" s="44">
        <v>1.8220999999999999E-3</v>
      </c>
      <c r="T874" s="44">
        <v>0</v>
      </c>
      <c r="U874" s="44">
        <v>1.8220999999999999E-3</v>
      </c>
      <c r="V874" s="44">
        <v>1.63799874E-3</v>
      </c>
      <c r="W874" s="44">
        <v>-1.965598488E-4</v>
      </c>
      <c r="X874" s="45">
        <v>1.4414388912E-3</v>
      </c>
      <c r="Y874" s="30">
        <f t="shared" si="26"/>
        <v>2.1621799585995862E-4</v>
      </c>
      <c r="Z874" s="30">
        <f t="shared" si="27"/>
        <v>1.2252208953400414E-3</v>
      </c>
    </row>
    <row r="875" spans="1:26" ht="12.95" customHeight="1">
      <c r="A875" s="41" t="s">
        <v>69</v>
      </c>
      <c r="B875" s="41" t="s">
        <v>651</v>
      </c>
      <c r="C875" s="41" t="s">
        <v>76</v>
      </c>
      <c r="D875" s="41" t="s">
        <v>872</v>
      </c>
      <c r="E875" s="41" t="s">
        <v>808</v>
      </c>
      <c r="G875" s="41" t="s">
        <v>651</v>
      </c>
      <c r="J875" s="41" t="s">
        <v>809</v>
      </c>
      <c r="K875" s="41" t="s">
        <v>138</v>
      </c>
      <c r="L875" s="41" t="s">
        <v>810</v>
      </c>
      <c r="N875" s="41" t="s">
        <v>811</v>
      </c>
      <c r="O875" s="42">
        <v>0</v>
      </c>
      <c r="P875" s="43">
        <v>1</v>
      </c>
      <c r="Q875" s="43">
        <v>0</v>
      </c>
      <c r="R875" s="43">
        <v>1</v>
      </c>
      <c r="S875" s="44">
        <v>2.5900000000000003E-3</v>
      </c>
      <c r="T875" s="44">
        <v>0</v>
      </c>
      <c r="U875" s="44">
        <v>2.5900000000000003E-3</v>
      </c>
      <c r="V875" s="44">
        <v>2.3309999999999997E-3</v>
      </c>
      <c r="W875" s="44">
        <v>-2.7972000000000001E-4</v>
      </c>
      <c r="X875" s="45">
        <v>2.0512799999999999E-3</v>
      </c>
      <c r="Y875" s="30">
        <f t="shared" si="26"/>
        <v>3.0769507695076951E-4</v>
      </c>
      <c r="Z875" s="30">
        <f t="shared" si="27"/>
        <v>1.7435849230492304E-3</v>
      </c>
    </row>
    <row r="876" spans="1:26" ht="12.95" customHeight="1">
      <c r="A876" s="41" t="s">
        <v>69</v>
      </c>
      <c r="B876" s="41" t="s">
        <v>651</v>
      </c>
      <c r="C876" s="41" t="s">
        <v>76</v>
      </c>
      <c r="D876" s="41" t="s">
        <v>872</v>
      </c>
      <c r="E876" s="41" t="s">
        <v>808</v>
      </c>
      <c r="G876" s="41" t="s">
        <v>651</v>
      </c>
      <c r="J876" s="41" t="s">
        <v>809</v>
      </c>
      <c r="K876" s="41" t="s">
        <v>150</v>
      </c>
      <c r="L876" s="41" t="s">
        <v>810</v>
      </c>
      <c r="N876" s="41" t="s">
        <v>811</v>
      </c>
      <c r="O876" s="42">
        <v>0</v>
      </c>
      <c r="P876" s="43">
        <v>2</v>
      </c>
      <c r="Q876" s="43">
        <v>0</v>
      </c>
      <c r="R876" s="43">
        <v>2</v>
      </c>
      <c r="S876" s="44">
        <v>1.6800000000000002E-2</v>
      </c>
      <c r="T876" s="44">
        <v>0</v>
      </c>
      <c r="U876" s="44">
        <v>1.6800000000000002E-2</v>
      </c>
      <c r="V876" s="44">
        <v>1.5120000000000001E-2</v>
      </c>
      <c r="W876" s="44">
        <v>-1.8143999999999999E-3</v>
      </c>
      <c r="X876" s="45">
        <v>1.3305599999999999E-2</v>
      </c>
      <c r="Y876" s="30">
        <f t="shared" si="26"/>
        <v>1.995859958599586E-3</v>
      </c>
      <c r="Z876" s="30">
        <f t="shared" si="27"/>
        <v>1.1309740041400413E-2</v>
      </c>
    </row>
    <row r="877" spans="1:26" ht="12.95" customHeight="1">
      <c r="A877" s="41" t="s">
        <v>69</v>
      </c>
      <c r="B877" s="41" t="s">
        <v>651</v>
      </c>
      <c r="C877" s="41" t="s">
        <v>76</v>
      </c>
      <c r="D877" s="41" t="s">
        <v>872</v>
      </c>
      <c r="E877" s="41" t="s">
        <v>808</v>
      </c>
      <c r="G877" s="41" t="s">
        <v>651</v>
      </c>
      <c r="J877" s="41" t="s">
        <v>809</v>
      </c>
      <c r="K877" s="41" t="s">
        <v>138</v>
      </c>
      <c r="L877" s="41" t="s">
        <v>810</v>
      </c>
      <c r="N877" s="41" t="s">
        <v>811</v>
      </c>
      <c r="O877" s="42">
        <v>0</v>
      </c>
      <c r="P877" s="43">
        <v>12</v>
      </c>
      <c r="Q877" s="43">
        <v>0</v>
      </c>
      <c r="R877" s="43">
        <v>12</v>
      </c>
      <c r="S877" s="44">
        <v>6.1042799999999994E-2</v>
      </c>
      <c r="T877" s="44">
        <v>0</v>
      </c>
      <c r="U877" s="44">
        <v>6.1042799999999994E-2</v>
      </c>
      <c r="V877" s="44">
        <v>5.4936025200000002E-2</v>
      </c>
      <c r="W877" s="44">
        <v>-6.5923230239999997E-3</v>
      </c>
      <c r="X877" s="45">
        <v>4.8343702176000002E-2</v>
      </c>
      <c r="Y877" s="30">
        <f t="shared" si="26"/>
        <v>7.2516278426784271E-3</v>
      </c>
      <c r="Z877" s="30">
        <f t="shared" si="27"/>
        <v>4.1092074333321571E-2</v>
      </c>
    </row>
    <row r="878" spans="1:26" ht="12.95" customHeight="1">
      <c r="A878" s="41" t="s">
        <v>69</v>
      </c>
      <c r="B878" s="41" t="s">
        <v>651</v>
      </c>
      <c r="C878" s="41" t="s">
        <v>76</v>
      </c>
      <c r="D878" s="41" t="s">
        <v>872</v>
      </c>
      <c r="E878" s="41" t="s">
        <v>808</v>
      </c>
      <c r="G878" s="41" t="s">
        <v>651</v>
      </c>
      <c r="J878" s="41" t="s">
        <v>809</v>
      </c>
      <c r="K878" s="41" t="s">
        <v>64</v>
      </c>
      <c r="L878" s="41" t="s">
        <v>810</v>
      </c>
      <c r="N878" s="41" t="s">
        <v>811</v>
      </c>
      <c r="O878" s="42">
        <v>0</v>
      </c>
      <c r="P878" s="43">
        <v>29</v>
      </c>
      <c r="Q878" s="43">
        <v>0</v>
      </c>
      <c r="R878" s="43">
        <v>29</v>
      </c>
      <c r="S878" s="44">
        <v>3.3170199999999997E-2</v>
      </c>
      <c r="T878" s="44">
        <v>0</v>
      </c>
      <c r="U878" s="44">
        <v>3.3170199999999997E-2</v>
      </c>
      <c r="V878" s="44">
        <v>2.98619496E-2</v>
      </c>
      <c r="W878" s="44">
        <v>-3.5834339520000001E-3</v>
      </c>
      <c r="X878" s="45">
        <v>2.6278515648E-2</v>
      </c>
      <c r="Y878" s="30">
        <f t="shared" si="26"/>
        <v>3.9418167653676537E-3</v>
      </c>
      <c r="Z878" s="30">
        <f t="shared" si="27"/>
        <v>2.2336698882632344E-2</v>
      </c>
    </row>
    <row r="879" spans="1:26" ht="12.95" customHeight="1">
      <c r="A879" s="41" t="s">
        <v>69</v>
      </c>
      <c r="B879" s="41" t="s">
        <v>651</v>
      </c>
      <c r="C879" s="41" t="s">
        <v>76</v>
      </c>
      <c r="D879" s="41" t="s">
        <v>872</v>
      </c>
      <c r="E879" s="41" t="s">
        <v>808</v>
      </c>
      <c r="G879" s="41" t="s">
        <v>651</v>
      </c>
      <c r="J879" s="41" t="s">
        <v>809</v>
      </c>
      <c r="K879" s="41" t="s">
        <v>621</v>
      </c>
      <c r="L879" s="41" t="s">
        <v>810</v>
      </c>
      <c r="N879" s="41" t="s">
        <v>811</v>
      </c>
      <c r="O879" s="42">
        <v>0</v>
      </c>
      <c r="P879" s="43">
        <v>1</v>
      </c>
      <c r="Q879" s="43">
        <v>0</v>
      </c>
      <c r="R879" s="43">
        <v>1</v>
      </c>
      <c r="S879" s="44">
        <v>4.3400000000000001E-3</v>
      </c>
      <c r="T879" s="44">
        <v>0</v>
      </c>
      <c r="U879" s="44">
        <v>4.3400000000000001E-3</v>
      </c>
      <c r="V879" s="44">
        <v>3.9059999999999997E-3</v>
      </c>
      <c r="W879" s="44">
        <v>-4.6872E-4</v>
      </c>
      <c r="X879" s="45">
        <v>3.43728E-3</v>
      </c>
      <c r="Y879" s="30">
        <f t="shared" si="26"/>
        <v>5.1559715597155969E-4</v>
      </c>
      <c r="Z879" s="30">
        <f t="shared" si="27"/>
        <v>2.9216828440284401E-3</v>
      </c>
    </row>
    <row r="880" spans="1:26" ht="12.95" customHeight="1">
      <c r="A880" s="41" t="s">
        <v>69</v>
      </c>
      <c r="B880" s="41" t="s">
        <v>651</v>
      </c>
      <c r="C880" s="41" t="s">
        <v>76</v>
      </c>
      <c r="D880" s="41" t="s">
        <v>872</v>
      </c>
      <c r="E880" s="41" t="s">
        <v>808</v>
      </c>
      <c r="G880" s="41" t="s">
        <v>651</v>
      </c>
      <c r="J880" s="41" t="s">
        <v>809</v>
      </c>
      <c r="K880" s="41" t="s">
        <v>897</v>
      </c>
      <c r="L880" s="41" t="s">
        <v>810</v>
      </c>
      <c r="N880" s="41" t="s">
        <v>811</v>
      </c>
      <c r="O880" s="42">
        <v>0</v>
      </c>
      <c r="P880" s="43">
        <v>1</v>
      </c>
      <c r="Q880" s="43">
        <v>0</v>
      </c>
      <c r="R880" s="43">
        <v>1</v>
      </c>
      <c r="S880" s="44">
        <v>6.8600000000000006E-3</v>
      </c>
      <c r="T880" s="44">
        <v>0</v>
      </c>
      <c r="U880" s="44">
        <v>6.8600000000000006E-3</v>
      </c>
      <c r="V880" s="44">
        <v>6.1739999999999998E-3</v>
      </c>
      <c r="W880" s="44">
        <v>-7.4087999999999997E-4</v>
      </c>
      <c r="X880" s="45">
        <v>5.4331200000000005E-3</v>
      </c>
      <c r="Y880" s="30">
        <f t="shared" si="26"/>
        <v>8.1497614976149772E-4</v>
      </c>
      <c r="Z880" s="30">
        <f t="shared" si="27"/>
        <v>4.6181438502385028E-3</v>
      </c>
    </row>
    <row r="881" spans="1:26" ht="12.95" customHeight="1">
      <c r="A881" s="41" t="s">
        <v>69</v>
      </c>
      <c r="B881" s="41" t="s">
        <v>651</v>
      </c>
      <c r="C881" s="41" t="s">
        <v>76</v>
      </c>
      <c r="D881" s="41" t="s">
        <v>872</v>
      </c>
      <c r="E881" s="41" t="s">
        <v>808</v>
      </c>
      <c r="G881" s="41" t="s">
        <v>651</v>
      </c>
      <c r="J881" s="41" t="s">
        <v>809</v>
      </c>
      <c r="K881" s="41" t="s">
        <v>621</v>
      </c>
      <c r="L881" s="41" t="s">
        <v>810</v>
      </c>
      <c r="N881" s="41" t="s">
        <v>811</v>
      </c>
      <c r="O881" s="42">
        <v>0</v>
      </c>
      <c r="P881" s="43">
        <v>5</v>
      </c>
      <c r="Q881" s="43">
        <v>0</v>
      </c>
      <c r="R881" s="43">
        <v>5</v>
      </c>
      <c r="S881" s="44">
        <v>4.3400000000000001E-3</v>
      </c>
      <c r="T881" s="44">
        <v>0</v>
      </c>
      <c r="U881" s="44">
        <v>4.3400000000000001E-3</v>
      </c>
      <c r="V881" s="44">
        <v>3.9059999999999997E-3</v>
      </c>
      <c r="W881" s="44">
        <v>-4.6872E-4</v>
      </c>
      <c r="X881" s="45">
        <v>3.43728E-3</v>
      </c>
      <c r="Y881" s="30">
        <f t="shared" si="26"/>
        <v>5.1559715597155969E-4</v>
      </c>
      <c r="Z881" s="30">
        <f t="shared" si="27"/>
        <v>2.9216828440284401E-3</v>
      </c>
    </row>
    <row r="882" spans="1:26" ht="12.95" customHeight="1">
      <c r="A882" s="41" t="s">
        <v>69</v>
      </c>
      <c r="B882" s="41" t="s">
        <v>651</v>
      </c>
      <c r="C882" s="41" t="s">
        <v>76</v>
      </c>
      <c r="D882" s="41" t="s">
        <v>872</v>
      </c>
      <c r="E882" s="41" t="s">
        <v>808</v>
      </c>
      <c r="G882" s="41" t="s">
        <v>651</v>
      </c>
      <c r="J882" s="41" t="s">
        <v>809</v>
      </c>
      <c r="K882" s="41" t="s">
        <v>74</v>
      </c>
      <c r="L882" s="41" t="s">
        <v>810</v>
      </c>
      <c r="N882" s="41" t="s">
        <v>811</v>
      </c>
      <c r="O882" s="42">
        <v>0</v>
      </c>
      <c r="P882" s="43">
        <v>8</v>
      </c>
      <c r="Q882" s="43">
        <v>0</v>
      </c>
      <c r="R882" s="43">
        <v>8</v>
      </c>
      <c r="S882" s="44">
        <v>6.6471999999999998E-3</v>
      </c>
      <c r="T882" s="44">
        <v>0</v>
      </c>
      <c r="U882" s="44">
        <v>6.6471999999999998E-3</v>
      </c>
      <c r="V882" s="44">
        <v>5.9849999999999999E-3</v>
      </c>
      <c r="W882" s="44">
        <v>-7.182E-4</v>
      </c>
      <c r="X882" s="45">
        <v>5.2667999999999994E-3</v>
      </c>
      <c r="Y882" s="30">
        <f t="shared" si="26"/>
        <v>7.9002790027900272E-4</v>
      </c>
      <c r="Z882" s="30">
        <f t="shared" si="27"/>
        <v>4.4767720997209966E-3</v>
      </c>
    </row>
    <row r="883" spans="1:26" ht="12.95" customHeight="1">
      <c r="A883" s="41" t="s">
        <v>69</v>
      </c>
      <c r="B883" s="41" t="s">
        <v>651</v>
      </c>
      <c r="C883" s="41" t="s">
        <v>76</v>
      </c>
      <c r="D883" s="41" t="s">
        <v>872</v>
      </c>
      <c r="E883" s="41" t="s">
        <v>808</v>
      </c>
      <c r="G883" s="41" t="s">
        <v>651</v>
      </c>
      <c r="J883" s="41" t="s">
        <v>809</v>
      </c>
      <c r="K883" s="41" t="s">
        <v>497</v>
      </c>
      <c r="L883" s="41" t="s">
        <v>810</v>
      </c>
      <c r="N883" s="41" t="s">
        <v>811</v>
      </c>
      <c r="O883" s="42">
        <v>0</v>
      </c>
      <c r="P883" s="43">
        <v>1</v>
      </c>
      <c r="Q883" s="43">
        <v>0</v>
      </c>
      <c r="R883" s="43">
        <v>1</v>
      </c>
      <c r="S883" s="44">
        <v>7.0000000000000007E-5</v>
      </c>
      <c r="T883" s="44">
        <v>0</v>
      </c>
      <c r="U883" s="44">
        <v>7.0000000000000007E-5</v>
      </c>
      <c r="V883" s="44">
        <v>6.3E-5</v>
      </c>
      <c r="W883" s="44">
        <v>-7.5600000000000005E-6</v>
      </c>
      <c r="X883" s="45">
        <v>5.5440000000000005E-5</v>
      </c>
      <c r="Y883" s="30">
        <f t="shared" si="26"/>
        <v>8.3160831608316091E-6</v>
      </c>
      <c r="Z883" s="30">
        <f t="shared" si="27"/>
        <v>4.7123916839168397E-5</v>
      </c>
    </row>
    <row r="884" spans="1:26" ht="12.95" customHeight="1">
      <c r="A884" s="41" t="s">
        <v>69</v>
      </c>
      <c r="B884" s="41" t="s">
        <v>651</v>
      </c>
      <c r="C884" s="41" t="s">
        <v>76</v>
      </c>
      <c r="D884" s="41" t="s">
        <v>872</v>
      </c>
      <c r="E884" s="41" t="s">
        <v>808</v>
      </c>
      <c r="G884" s="41" t="s">
        <v>651</v>
      </c>
      <c r="J884" s="41" t="s">
        <v>809</v>
      </c>
      <c r="K884" s="41" t="s">
        <v>64</v>
      </c>
      <c r="L884" s="41" t="s">
        <v>810</v>
      </c>
      <c r="N884" s="41" t="s">
        <v>811</v>
      </c>
      <c r="O884" s="42">
        <v>0</v>
      </c>
      <c r="P884" s="43">
        <v>2</v>
      </c>
      <c r="Q884" s="43">
        <v>0</v>
      </c>
      <c r="R884" s="43">
        <v>2</v>
      </c>
      <c r="S884" s="44">
        <v>1.4700000000000001E-2</v>
      </c>
      <c r="T884" s="44">
        <v>0</v>
      </c>
      <c r="U884" s="44">
        <v>1.4700000000000001E-2</v>
      </c>
      <c r="V884" s="44">
        <v>1.323E-2</v>
      </c>
      <c r="W884" s="44">
        <v>-1.5876E-3</v>
      </c>
      <c r="X884" s="45">
        <v>1.1642399999999999E-2</v>
      </c>
      <c r="Y884" s="30">
        <f t="shared" si="26"/>
        <v>1.7463774637746375E-3</v>
      </c>
      <c r="Z884" s="30">
        <f t="shared" si="27"/>
        <v>9.8960225362253618E-3</v>
      </c>
    </row>
    <row r="885" spans="1:26" ht="12.95" customHeight="1">
      <c r="A885" s="41" t="s">
        <v>69</v>
      </c>
      <c r="B885" s="41" t="s">
        <v>651</v>
      </c>
      <c r="C885" s="41" t="s">
        <v>76</v>
      </c>
      <c r="D885" s="41" t="s">
        <v>872</v>
      </c>
      <c r="E885" s="41" t="s">
        <v>808</v>
      </c>
      <c r="G885" s="41" t="s">
        <v>651</v>
      </c>
      <c r="J885" s="41" t="s">
        <v>809</v>
      </c>
      <c r="K885" s="41" t="s">
        <v>281</v>
      </c>
      <c r="L885" s="41" t="s">
        <v>810</v>
      </c>
      <c r="N885" s="41" t="s">
        <v>811</v>
      </c>
      <c r="O885" s="42">
        <v>0</v>
      </c>
      <c r="P885" s="43">
        <v>4</v>
      </c>
      <c r="Q885" s="43">
        <v>0</v>
      </c>
      <c r="R885" s="43">
        <v>4</v>
      </c>
      <c r="S885" s="44">
        <v>2.4080000000000001E-2</v>
      </c>
      <c r="T885" s="44">
        <v>0</v>
      </c>
      <c r="U885" s="44">
        <v>2.4080000000000001E-2</v>
      </c>
      <c r="V885" s="44">
        <v>2.1672E-2</v>
      </c>
      <c r="W885" s="44">
        <v>-2.60064E-3</v>
      </c>
      <c r="X885" s="45">
        <v>1.9071359999999999E-2</v>
      </c>
      <c r="Y885" s="30">
        <f t="shared" si="26"/>
        <v>2.8607326073260731E-3</v>
      </c>
      <c r="Z885" s="30">
        <f t="shared" si="27"/>
        <v>1.6210627392673926E-2</v>
      </c>
    </row>
    <row r="886" spans="1:26" ht="12.95" customHeight="1">
      <c r="A886" s="41" t="s">
        <v>69</v>
      </c>
      <c r="B886" s="41" t="s">
        <v>651</v>
      </c>
      <c r="C886" s="41" t="s">
        <v>76</v>
      </c>
      <c r="D886" s="41" t="s">
        <v>872</v>
      </c>
      <c r="E886" s="41" t="s">
        <v>808</v>
      </c>
      <c r="G886" s="41" t="s">
        <v>651</v>
      </c>
      <c r="J886" s="41" t="s">
        <v>809</v>
      </c>
      <c r="K886" s="41" t="s">
        <v>122</v>
      </c>
      <c r="L886" s="41" t="s">
        <v>810</v>
      </c>
      <c r="N886" s="41" t="s">
        <v>811</v>
      </c>
      <c r="O886" s="42">
        <v>0</v>
      </c>
      <c r="P886" s="43">
        <v>2</v>
      </c>
      <c r="Q886" s="43">
        <v>0</v>
      </c>
      <c r="R886" s="43">
        <v>2</v>
      </c>
      <c r="S886" s="44">
        <v>1.1200000000000001E-3</v>
      </c>
      <c r="T886" s="44">
        <v>0</v>
      </c>
      <c r="U886" s="44">
        <v>1.1200000000000001E-3</v>
      </c>
      <c r="V886" s="44">
        <v>1.008E-3</v>
      </c>
      <c r="W886" s="44">
        <v>-1.2096000000000001E-4</v>
      </c>
      <c r="X886" s="45">
        <v>8.8704000000000007E-4</v>
      </c>
      <c r="Y886" s="30">
        <f t="shared" si="26"/>
        <v>1.3305733057330575E-4</v>
      </c>
      <c r="Z886" s="30">
        <f t="shared" si="27"/>
        <v>7.5398266942669435E-4</v>
      </c>
    </row>
    <row r="887" spans="1:26" ht="12.95" customHeight="1">
      <c r="A887" s="41" t="s">
        <v>69</v>
      </c>
      <c r="B887" s="41" t="s">
        <v>651</v>
      </c>
      <c r="C887" s="41" t="s">
        <v>76</v>
      </c>
      <c r="D887" s="41" t="s">
        <v>872</v>
      </c>
      <c r="E887" s="41" t="s">
        <v>808</v>
      </c>
      <c r="G887" s="41" t="s">
        <v>651</v>
      </c>
      <c r="J887" s="41" t="s">
        <v>809</v>
      </c>
      <c r="K887" s="41" t="s">
        <v>70</v>
      </c>
      <c r="L887" s="41" t="s">
        <v>810</v>
      </c>
      <c r="N887" s="41" t="s">
        <v>811</v>
      </c>
      <c r="O887" s="42">
        <v>0</v>
      </c>
      <c r="P887" s="43">
        <v>54</v>
      </c>
      <c r="Q887" s="43">
        <v>0</v>
      </c>
      <c r="R887" s="43">
        <v>54</v>
      </c>
      <c r="S887" s="44">
        <v>0.26010179999999999</v>
      </c>
      <c r="T887" s="44">
        <v>0</v>
      </c>
      <c r="U887" s="44">
        <v>0.26010179999999999</v>
      </c>
      <c r="V887" s="44">
        <v>0.2341079496</v>
      </c>
      <c r="W887" s="44">
        <v>-2.8092953952E-2</v>
      </c>
      <c r="X887" s="45">
        <v>0.20601499564799999</v>
      </c>
      <c r="Y887" s="30">
        <f t="shared" si="26"/>
        <v>3.0902558372783728E-2</v>
      </c>
      <c r="Z887" s="30">
        <f t="shared" si="27"/>
        <v>0.17511243727521628</v>
      </c>
    </row>
    <row r="888" spans="1:26" ht="12.95" customHeight="1">
      <c r="A888" s="41" t="s">
        <v>69</v>
      </c>
      <c r="B888" s="41" t="s">
        <v>651</v>
      </c>
      <c r="C888" s="41" t="s">
        <v>76</v>
      </c>
      <c r="D888" s="41" t="s">
        <v>872</v>
      </c>
      <c r="E888" s="41" t="s">
        <v>808</v>
      </c>
      <c r="G888" s="41" t="s">
        <v>651</v>
      </c>
      <c r="J888" s="41" t="s">
        <v>809</v>
      </c>
      <c r="K888" s="41" t="s">
        <v>64</v>
      </c>
      <c r="L888" s="41" t="s">
        <v>810</v>
      </c>
      <c r="N888" s="41" t="s">
        <v>811</v>
      </c>
      <c r="O888" s="42">
        <v>0</v>
      </c>
      <c r="P888" s="43">
        <v>44</v>
      </c>
      <c r="Q888" s="43">
        <v>0</v>
      </c>
      <c r="R888" s="43">
        <v>44</v>
      </c>
      <c r="S888" s="44">
        <v>0.33495000000000003</v>
      </c>
      <c r="T888" s="44">
        <v>0</v>
      </c>
      <c r="U888" s="44">
        <v>0.33495000000000003</v>
      </c>
      <c r="V888" s="44">
        <v>0.30145499999999997</v>
      </c>
      <c r="W888" s="44">
        <v>-3.6174600000000001E-2</v>
      </c>
      <c r="X888" s="45">
        <v>0.26528039999999997</v>
      </c>
      <c r="Y888" s="30">
        <f t="shared" si="26"/>
        <v>3.9792457924579243E-2</v>
      </c>
      <c r="Z888" s="30">
        <f t="shared" si="27"/>
        <v>0.22548794207542072</v>
      </c>
    </row>
    <row r="889" spans="1:26" ht="12.95" customHeight="1">
      <c r="A889" s="41" t="s">
        <v>69</v>
      </c>
      <c r="B889" s="41" t="s">
        <v>651</v>
      </c>
      <c r="C889" s="41" t="s">
        <v>76</v>
      </c>
      <c r="D889" s="41" t="s">
        <v>872</v>
      </c>
      <c r="E889" s="41" t="s">
        <v>808</v>
      </c>
      <c r="G889" s="41" t="s">
        <v>651</v>
      </c>
      <c r="J889" s="41" t="s">
        <v>809</v>
      </c>
      <c r="K889" s="41" t="s">
        <v>281</v>
      </c>
      <c r="L889" s="41" t="s">
        <v>810</v>
      </c>
      <c r="N889" s="41" t="s">
        <v>811</v>
      </c>
      <c r="O889" s="42">
        <v>0</v>
      </c>
      <c r="P889" s="43">
        <v>5</v>
      </c>
      <c r="Q889" s="43">
        <v>0</v>
      </c>
      <c r="R889" s="43">
        <v>5</v>
      </c>
      <c r="S889" s="44">
        <v>2.1700000000000001E-3</v>
      </c>
      <c r="T889" s="44">
        <v>0</v>
      </c>
      <c r="U889" s="44">
        <v>2.1700000000000001E-3</v>
      </c>
      <c r="V889" s="44">
        <v>1.9529999999999999E-3</v>
      </c>
      <c r="W889" s="44">
        <v>-2.3436E-4</v>
      </c>
      <c r="X889" s="45">
        <v>1.71864E-3</v>
      </c>
      <c r="Y889" s="30">
        <f t="shared" si="26"/>
        <v>2.5779857798577984E-4</v>
      </c>
      <c r="Z889" s="30">
        <f t="shared" si="27"/>
        <v>1.4608414220142201E-3</v>
      </c>
    </row>
    <row r="890" spans="1:26" ht="12.95" customHeight="1">
      <c r="A890" s="41" t="s">
        <v>69</v>
      </c>
      <c r="B890" s="41" t="s">
        <v>651</v>
      </c>
      <c r="C890" s="41" t="s">
        <v>76</v>
      </c>
      <c r="D890" s="41" t="s">
        <v>872</v>
      </c>
      <c r="E890" s="41" t="s">
        <v>808</v>
      </c>
      <c r="G890" s="41" t="s">
        <v>651</v>
      </c>
      <c r="J890" s="41" t="s">
        <v>809</v>
      </c>
      <c r="K890" s="41" t="s">
        <v>291</v>
      </c>
      <c r="L890" s="41" t="s">
        <v>810</v>
      </c>
      <c r="N890" s="41" t="s">
        <v>811</v>
      </c>
      <c r="O890" s="42">
        <v>0</v>
      </c>
      <c r="P890" s="43">
        <v>1</v>
      </c>
      <c r="Q890" s="43">
        <v>0</v>
      </c>
      <c r="R890" s="43">
        <v>1</v>
      </c>
      <c r="S890" s="44">
        <v>6.3E-3</v>
      </c>
      <c r="T890" s="44">
        <v>0</v>
      </c>
      <c r="U890" s="44">
        <v>6.3E-3</v>
      </c>
      <c r="V890" s="44">
        <v>5.6700000000000006E-3</v>
      </c>
      <c r="W890" s="44">
        <v>-6.8039999999999995E-4</v>
      </c>
      <c r="X890" s="45">
        <v>4.9895999999999994E-3</v>
      </c>
      <c r="Y890" s="30">
        <f t="shared" si="26"/>
        <v>7.4844748447484464E-4</v>
      </c>
      <c r="Z890" s="30">
        <f t="shared" si="27"/>
        <v>4.2411525155251545E-3</v>
      </c>
    </row>
    <row r="891" spans="1:26" ht="12.95" customHeight="1">
      <c r="A891" s="41" t="s">
        <v>69</v>
      </c>
      <c r="B891" s="41" t="s">
        <v>651</v>
      </c>
      <c r="C891" s="41" t="s">
        <v>76</v>
      </c>
      <c r="D891" s="41" t="s">
        <v>872</v>
      </c>
      <c r="E891" s="41" t="s">
        <v>808</v>
      </c>
      <c r="G891" s="41" t="s">
        <v>651</v>
      </c>
      <c r="J891" s="41" t="s">
        <v>809</v>
      </c>
      <c r="K891" s="41" t="s">
        <v>263</v>
      </c>
      <c r="L891" s="41" t="s">
        <v>810</v>
      </c>
      <c r="N891" s="41" t="s">
        <v>811</v>
      </c>
      <c r="O891" s="42">
        <v>0</v>
      </c>
      <c r="P891" s="43">
        <v>7</v>
      </c>
      <c r="Q891" s="43">
        <v>0</v>
      </c>
      <c r="R891" s="43">
        <v>7</v>
      </c>
      <c r="S891" s="44">
        <v>2.5185999999999997E-3</v>
      </c>
      <c r="T891" s="44">
        <v>0</v>
      </c>
      <c r="U891" s="44">
        <v>2.5185999999999997E-3</v>
      </c>
      <c r="V891" s="44">
        <v>2.2680012599999998E-3</v>
      </c>
      <c r="W891" s="44">
        <v>-2.7216015120000003E-4</v>
      </c>
      <c r="X891" s="45">
        <v>1.9958411088000002E-3</v>
      </c>
      <c r="Y891" s="30">
        <f t="shared" si="26"/>
        <v>2.9937916011160118E-4</v>
      </c>
      <c r="Z891" s="30">
        <f t="shared" si="27"/>
        <v>1.6964619486883989E-3</v>
      </c>
    </row>
    <row r="892" spans="1:26" ht="12.95" customHeight="1">
      <c r="A892" s="41" t="s">
        <v>69</v>
      </c>
      <c r="B892" s="41" t="s">
        <v>651</v>
      </c>
      <c r="C892" s="41" t="s">
        <v>76</v>
      </c>
      <c r="D892" s="41" t="s">
        <v>872</v>
      </c>
      <c r="E892" s="41" t="s">
        <v>808</v>
      </c>
      <c r="G892" s="41" t="s">
        <v>651</v>
      </c>
      <c r="J892" s="41" t="s">
        <v>809</v>
      </c>
      <c r="K892" s="41" t="s">
        <v>497</v>
      </c>
      <c r="L892" s="41" t="s">
        <v>810</v>
      </c>
      <c r="N892" s="41" t="s">
        <v>811</v>
      </c>
      <c r="O892" s="42">
        <v>0</v>
      </c>
      <c r="P892" s="43">
        <v>1</v>
      </c>
      <c r="Q892" s="43">
        <v>0</v>
      </c>
      <c r="R892" s="43">
        <v>1</v>
      </c>
      <c r="S892" s="44">
        <v>4.13E-3</v>
      </c>
      <c r="T892" s="44">
        <v>0</v>
      </c>
      <c r="U892" s="44">
        <v>4.13E-3</v>
      </c>
      <c r="V892" s="44">
        <v>3.7169999999999998E-3</v>
      </c>
      <c r="W892" s="44">
        <v>-4.4604000000000003E-4</v>
      </c>
      <c r="X892" s="45">
        <v>3.2709600000000003E-3</v>
      </c>
      <c r="Y892" s="30">
        <f t="shared" si="26"/>
        <v>4.906489064890649E-4</v>
      </c>
      <c r="Z892" s="30">
        <f t="shared" si="27"/>
        <v>2.7803110935109353E-3</v>
      </c>
    </row>
    <row r="893" spans="1:26" ht="12.95" customHeight="1">
      <c r="A893" s="41" t="s">
        <v>69</v>
      </c>
      <c r="B893" s="41" t="s">
        <v>651</v>
      </c>
      <c r="C893" s="41" t="s">
        <v>76</v>
      </c>
      <c r="D893" s="41" t="s">
        <v>872</v>
      </c>
      <c r="E893" s="41" t="s">
        <v>808</v>
      </c>
      <c r="G893" s="41" t="s">
        <v>651</v>
      </c>
      <c r="J893" s="41" t="s">
        <v>809</v>
      </c>
      <c r="K893" s="41" t="s">
        <v>70</v>
      </c>
      <c r="L893" s="41" t="s">
        <v>810</v>
      </c>
      <c r="N893" s="41" t="s">
        <v>811</v>
      </c>
      <c r="O893" s="42">
        <v>0</v>
      </c>
      <c r="P893" s="43">
        <v>12</v>
      </c>
      <c r="Q893" s="43">
        <v>0</v>
      </c>
      <c r="R893" s="43">
        <v>12</v>
      </c>
      <c r="S893" s="44">
        <v>1.0500000000000001E-2</v>
      </c>
      <c r="T893" s="44">
        <v>0</v>
      </c>
      <c r="U893" s="44">
        <v>1.0500000000000001E-2</v>
      </c>
      <c r="V893" s="44">
        <v>9.4500000000000001E-3</v>
      </c>
      <c r="W893" s="44">
        <v>-1.134E-3</v>
      </c>
      <c r="X893" s="45">
        <v>8.3160000000000005E-3</v>
      </c>
      <c r="Y893" s="30">
        <f t="shared" si="26"/>
        <v>1.2474124741247412E-3</v>
      </c>
      <c r="Z893" s="30">
        <f t="shared" si="27"/>
        <v>7.0685875258752594E-3</v>
      </c>
    </row>
    <row r="894" spans="1:26" ht="12.95" customHeight="1">
      <c r="A894" s="41" t="s">
        <v>69</v>
      </c>
      <c r="B894" s="41" t="s">
        <v>651</v>
      </c>
      <c r="C894" s="41" t="s">
        <v>76</v>
      </c>
      <c r="D894" s="41" t="s">
        <v>872</v>
      </c>
      <c r="E894" s="41" t="s">
        <v>808</v>
      </c>
      <c r="G894" s="41" t="s">
        <v>651</v>
      </c>
      <c r="J894" s="41" t="s">
        <v>809</v>
      </c>
      <c r="K894" s="41" t="s">
        <v>830</v>
      </c>
      <c r="L894" s="41" t="s">
        <v>810</v>
      </c>
      <c r="N894" s="41" t="s">
        <v>811</v>
      </c>
      <c r="O894" s="42">
        <v>0</v>
      </c>
      <c r="P894" s="43">
        <v>3</v>
      </c>
      <c r="Q894" s="43">
        <v>0</v>
      </c>
      <c r="R894" s="43">
        <v>3</v>
      </c>
      <c r="S894" s="44">
        <v>6.929999999999999E-5</v>
      </c>
      <c r="T894" s="44">
        <v>0</v>
      </c>
      <c r="U894" s="44">
        <v>6.929999999999999E-5</v>
      </c>
      <c r="V894" s="44">
        <v>6.2999936999999994E-5</v>
      </c>
      <c r="W894" s="44">
        <v>-7.5599924400000001E-6</v>
      </c>
      <c r="X894" s="45">
        <v>5.5439944560000002E-5</v>
      </c>
      <c r="Y894" s="30">
        <f t="shared" si="26"/>
        <v>8.3160748447484473E-6</v>
      </c>
      <c r="Z894" s="30">
        <f t="shared" si="27"/>
        <v>4.7123869715251554E-5</v>
      </c>
    </row>
    <row r="895" spans="1:26" ht="12.95" customHeight="1">
      <c r="A895" s="41" t="s">
        <v>69</v>
      </c>
      <c r="B895" s="41" t="s">
        <v>651</v>
      </c>
      <c r="C895" s="41" t="s">
        <v>76</v>
      </c>
      <c r="D895" s="41" t="s">
        <v>872</v>
      </c>
      <c r="E895" s="41" t="s">
        <v>808</v>
      </c>
      <c r="G895" s="41" t="s">
        <v>651</v>
      </c>
      <c r="J895" s="41" t="s">
        <v>809</v>
      </c>
      <c r="K895" s="41" t="s">
        <v>74</v>
      </c>
      <c r="L895" s="41" t="s">
        <v>810</v>
      </c>
      <c r="N895" s="41" t="s">
        <v>811</v>
      </c>
      <c r="O895" s="42">
        <v>0</v>
      </c>
      <c r="P895" s="43">
        <v>1</v>
      </c>
      <c r="Q895" s="43">
        <v>0</v>
      </c>
      <c r="R895" s="43">
        <v>1</v>
      </c>
      <c r="S895" s="44">
        <v>2.2400000000000002E-3</v>
      </c>
      <c r="T895" s="44">
        <v>0</v>
      </c>
      <c r="U895" s="44">
        <v>2.2400000000000002E-3</v>
      </c>
      <c r="V895" s="44">
        <v>2.016E-3</v>
      </c>
      <c r="W895" s="44">
        <v>-2.4192000000000001E-4</v>
      </c>
      <c r="X895" s="45">
        <v>1.7740800000000001E-3</v>
      </c>
      <c r="Y895" s="30">
        <f t="shared" si="26"/>
        <v>2.6611466114661149E-4</v>
      </c>
      <c r="Z895" s="30">
        <f t="shared" si="27"/>
        <v>1.5079653388533887E-3</v>
      </c>
    </row>
    <row r="896" spans="1:26" ht="12.95" customHeight="1">
      <c r="A896" s="41" t="s">
        <v>69</v>
      </c>
      <c r="B896" s="41" t="s">
        <v>651</v>
      </c>
      <c r="C896" s="41" t="s">
        <v>76</v>
      </c>
      <c r="D896" s="41" t="s">
        <v>872</v>
      </c>
      <c r="E896" s="41" t="s">
        <v>808</v>
      </c>
      <c r="G896" s="41" t="s">
        <v>651</v>
      </c>
      <c r="J896" s="41" t="s">
        <v>809</v>
      </c>
      <c r="K896" s="41" t="s">
        <v>884</v>
      </c>
      <c r="L896" s="41" t="s">
        <v>810</v>
      </c>
      <c r="N896" s="41" t="s">
        <v>811</v>
      </c>
      <c r="O896" s="42">
        <v>0</v>
      </c>
      <c r="P896" s="43">
        <v>2</v>
      </c>
      <c r="Q896" s="43">
        <v>0</v>
      </c>
      <c r="R896" s="43">
        <v>2</v>
      </c>
      <c r="S896" s="44">
        <v>6.8600000000000006E-3</v>
      </c>
      <c r="T896" s="44">
        <v>0</v>
      </c>
      <c r="U896" s="44">
        <v>6.8600000000000006E-3</v>
      </c>
      <c r="V896" s="44">
        <v>6.1739999999999998E-3</v>
      </c>
      <c r="W896" s="44">
        <v>-7.4087999999999997E-4</v>
      </c>
      <c r="X896" s="45">
        <v>5.4331200000000005E-3</v>
      </c>
      <c r="Y896" s="30">
        <f t="shared" si="26"/>
        <v>8.1497614976149772E-4</v>
      </c>
      <c r="Z896" s="30">
        <f t="shared" si="27"/>
        <v>4.6181438502385028E-3</v>
      </c>
    </row>
    <row r="897" spans="1:26" ht="12.95" customHeight="1">
      <c r="A897" s="41" t="s">
        <v>69</v>
      </c>
      <c r="B897" s="41" t="s">
        <v>651</v>
      </c>
      <c r="C897" s="41" t="s">
        <v>76</v>
      </c>
      <c r="D897" s="41" t="s">
        <v>872</v>
      </c>
      <c r="E897" s="41" t="s">
        <v>808</v>
      </c>
      <c r="G897" s="41" t="s">
        <v>651</v>
      </c>
      <c r="J897" s="41" t="s">
        <v>809</v>
      </c>
      <c r="K897" s="41" t="s">
        <v>70</v>
      </c>
      <c r="L897" s="41" t="s">
        <v>810</v>
      </c>
      <c r="N897" s="41" t="s">
        <v>811</v>
      </c>
      <c r="O897" s="42">
        <v>0</v>
      </c>
      <c r="P897" s="43">
        <v>3</v>
      </c>
      <c r="Q897" s="43">
        <v>0</v>
      </c>
      <c r="R897" s="43">
        <v>3</v>
      </c>
      <c r="S897" s="44">
        <v>8.4692999999999991E-3</v>
      </c>
      <c r="T897" s="44">
        <v>0</v>
      </c>
      <c r="U897" s="44">
        <v>8.4692999999999991E-3</v>
      </c>
      <c r="V897" s="44">
        <v>7.6229937000000005E-3</v>
      </c>
      <c r="W897" s="44">
        <v>-9.1475924400000002E-4</v>
      </c>
      <c r="X897" s="45">
        <v>6.7082344559999995E-3</v>
      </c>
      <c r="Y897" s="30">
        <f t="shared" si="26"/>
        <v>1.0062452308523084E-3</v>
      </c>
      <c r="Z897" s="30">
        <f t="shared" si="27"/>
        <v>5.7019892251476915E-3</v>
      </c>
    </row>
    <row r="898" spans="1:26" ht="12.95" customHeight="1">
      <c r="A898" s="41" t="s">
        <v>69</v>
      </c>
      <c r="B898" s="41" t="s">
        <v>651</v>
      </c>
      <c r="C898" s="41" t="s">
        <v>76</v>
      </c>
      <c r="D898" s="41" t="s">
        <v>872</v>
      </c>
      <c r="E898" s="41" t="s">
        <v>808</v>
      </c>
      <c r="G898" s="41" t="s">
        <v>651</v>
      </c>
      <c r="J898" s="41" t="s">
        <v>809</v>
      </c>
      <c r="K898" s="41" t="s">
        <v>70</v>
      </c>
      <c r="L898" s="41" t="s">
        <v>810</v>
      </c>
      <c r="N898" s="41" t="s">
        <v>811</v>
      </c>
      <c r="O898" s="42">
        <v>0</v>
      </c>
      <c r="P898" s="43">
        <v>3</v>
      </c>
      <c r="Q898" s="43">
        <v>0</v>
      </c>
      <c r="R898" s="43">
        <v>3</v>
      </c>
      <c r="S898" s="44">
        <v>1.21107E-2</v>
      </c>
      <c r="T898" s="44">
        <v>0</v>
      </c>
      <c r="U898" s="44">
        <v>1.21107E-2</v>
      </c>
      <c r="V898" s="44">
        <v>1.08990063E-2</v>
      </c>
      <c r="W898" s="44">
        <v>-1.307880756E-3</v>
      </c>
      <c r="X898" s="45">
        <v>9.5911255440000003E-3</v>
      </c>
      <c r="Y898" s="30">
        <f t="shared" ref="Y898:Y961" si="28">X898/6.6666</f>
        <v>1.4386832184321843E-3</v>
      </c>
      <c r="Z898" s="30">
        <f t="shared" ref="Z898:Z961" si="29">X898-Y898</f>
        <v>8.1524423255678151E-3</v>
      </c>
    </row>
    <row r="899" spans="1:26" ht="12.95" customHeight="1">
      <c r="A899" s="41" t="s">
        <v>69</v>
      </c>
      <c r="B899" s="41" t="s">
        <v>651</v>
      </c>
      <c r="C899" s="41" t="s">
        <v>76</v>
      </c>
      <c r="D899" s="41" t="s">
        <v>872</v>
      </c>
      <c r="E899" s="41" t="s">
        <v>808</v>
      </c>
      <c r="G899" s="41" t="s">
        <v>651</v>
      </c>
      <c r="J899" s="41" t="s">
        <v>809</v>
      </c>
      <c r="K899" s="41" t="s">
        <v>134</v>
      </c>
      <c r="L899" s="41" t="s">
        <v>810</v>
      </c>
      <c r="N899" s="41" t="s">
        <v>811</v>
      </c>
      <c r="O899" s="42">
        <v>0</v>
      </c>
      <c r="P899" s="43">
        <v>1</v>
      </c>
      <c r="Q899" s="43">
        <v>0</v>
      </c>
      <c r="R899" s="43">
        <v>1</v>
      </c>
      <c r="S899" s="44">
        <v>1.4000000000000001E-4</v>
      </c>
      <c r="T899" s="44">
        <v>0</v>
      </c>
      <c r="U899" s="44">
        <v>1.4000000000000001E-4</v>
      </c>
      <c r="V899" s="44">
        <v>1.26E-4</v>
      </c>
      <c r="W899" s="44">
        <v>-1.5120000000000001E-5</v>
      </c>
      <c r="X899" s="45">
        <v>1.1088000000000001E-4</v>
      </c>
      <c r="Y899" s="30">
        <f t="shared" si="28"/>
        <v>1.6632166321663218E-5</v>
      </c>
      <c r="Z899" s="30">
        <f t="shared" si="29"/>
        <v>9.4247833678336794E-5</v>
      </c>
    </row>
    <row r="900" spans="1:26" ht="12.95" customHeight="1">
      <c r="A900" s="41" t="s">
        <v>69</v>
      </c>
      <c r="B900" s="41" t="s">
        <v>651</v>
      </c>
      <c r="C900" s="41" t="s">
        <v>76</v>
      </c>
      <c r="D900" s="41" t="s">
        <v>872</v>
      </c>
      <c r="E900" s="41" t="s">
        <v>808</v>
      </c>
      <c r="G900" s="41" t="s">
        <v>651</v>
      </c>
      <c r="J900" s="41" t="s">
        <v>809</v>
      </c>
      <c r="K900" s="41" t="s">
        <v>64</v>
      </c>
      <c r="L900" s="41" t="s">
        <v>810</v>
      </c>
      <c r="N900" s="41" t="s">
        <v>811</v>
      </c>
      <c r="O900" s="42">
        <v>0</v>
      </c>
      <c r="P900" s="43">
        <v>8</v>
      </c>
      <c r="Q900" s="43">
        <v>0</v>
      </c>
      <c r="R900" s="43">
        <v>8</v>
      </c>
      <c r="S900" s="44">
        <v>2.366E-2</v>
      </c>
      <c r="T900" s="44">
        <v>0</v>
      </c>
      <c r="U900" s="44">
        <v>2.366E-2</v>
      </c>
      <c r="V900" s="44">
        <v>2.1294E-2</v>
      </c>
      <c r="W900" s="44">
        <v>-2.5552800000000001E-3</v>
      </c>
      <c r="X900" s="45">
        <v>1.873872E-2</v>
      </c>
      <c r="Y900" s="30">
        <f t="shared" si="28"/>
        <v>2.8108361083610837E-3</v>
      </c>
      <c r="Z900" s="30">
        <f t="shared" si="29"/>
        <v>1.5927883891638916E-2</v>
      </c>
    </row>
    <row r="901" spans="1:26" ht="12.95" customHeight="1">
      <c r="A901" s="41" t="s">
        <v>69</v>
      </c>
      <c r="B901" s="41" t="s">
        <v>651</v>
      </c>
      <c r="C901" s="41" t="s">
        <v>76</v>
      </c>
      <c r="D901" s="41" t="s">
        <v>872</v>
      </c>
      <c r="E901" s="41" t="s">
        <v>808</v>
      </c>
      <c r="G901" s="41" t="s">
        <v>651</v>
      </c>
      <c r="J901" s="41" t="s">
        <v>809</v>
      </c>
      <c r="K901" s="41" t="s">
        <v>885</v>
      </c>
      <c r="L901" s="41" t="s">
        <v>810</v>
      </c>
      <c r="N901" s="41" t="s">
        <v>811</v>
      </c>
      <c r="O901" s="42">
        <v>0</v>
      </c>
      <c r="P901" s="43">
        <v>6</v>
      </c>
      <c r="Q901" s="43">
        <v>0</v>
      </c>
      <c r="R901" s="43">
        <v>6</v>
      </c>
      <c r="S901" s="44">
        <v>1.6800000000000001E-3</v>
      </c>
      <c r="T901" s="44">
        <v>0</v>
      </c>
      <c r="U901" s="44">
        <v>1.6800000000000001E-3</v>
      </c>
      <c r="V901" s="44">
        <v>1.5119999999999999E-3</v>
      </c>
      <c r="W901" s="44">
        <v>-1.8144E-4</v>
      </c>
      <c r="X901" s="45">
        <v>1.3305599999999999E-3</v>
      </c>
      <c r="Y901" s="30">
        <f t="shared" si="28"/>
        <v>1.995859958599586E-4</v>
      </c>
      <c r="Z901" s="30">
        <f t="shared" si="29"/>
        <v>1.1309740041400413E-3</v>
      </c>
    </row>
    <row r="902" spans="1:26" ht="12.95" customHeight="1">
      <c r="A902" s="41" t="s">
        <v>69</v>
      </c>
      <c r="B902" s="41" t="s">
        <v>651</v>
      </c>
      <c r="C902" s="41" t="s">
        <v>76</v>
      </c>
      <c r="D902" s="41" t="s">
        <v>872</v>
      </c>
      <c r="E902" s="41" t="s">
        <v>808</v>
      </c>
      <c r="G902" s="41" t="s">
        <v>651</v>
      </c>
      <c r="J902" s="41" t="s">
        <v>809</v>
      </c>
      <c r="K902" s="41" t="s">
        <v>291</v>
      </c>
      <c r="L902" s="41" t="s">
        <v>810</v>
      </c>
      <c r="N902" s="41" t="s">
        <v>811</v>
      </c>
      <c r="O902" s="42">
        <v>0</v>
      </c>
      <c r="P902" s="43">
        <v>1</v>
      </c>
      <c r="Q902" s="43">
        <v>0</v>
      </c>
      <c r="R902" s="43">
        <v>1</v>
      </c>
      <c r="S902" s="44">
        <v>2.9400000000000003E-3</v>
      </c>
      <c r="T902" s="44">
        <v>0</v>
      </c>
      <c r="U902" s="44">
        <v>2.9400000000000003E-3</v>
      </c>
      <c r="V902" s="44">
        <v>2.6459999999999999E-3</v>
      </c>
      <c r="W902" s="44">
        <v>-3.1752000000000001E-4</v>
      </c>
      <c r="X902" s="45">
        <v>2.32848E-3</v>
      </c>
      <c r="Y902" s="30">
        <f t="shared" si="28"/>
        <v>3.4927549275492754E-4</v>
      </c>
      <c r="Z902" s="30">
        <f t="shared" si="29"/>
        <v>1.9792045072450724E-3</v>
      </c>
    </row>
    <row r="903" spans="1:26" ht="12.95" customHeight="1">
      <c r="A903" s="41" t="s">
        <v>69</v>
      </c>
      <c r="B903" s="41" t="s">
        <v>653</v>
      </c>
      <c r="C903" s="41" t="s">
        <v>76</v>
      </c>
      <c r="D903" s="41" t="s">
        <v>877</v>
      </c>
      <c r="E903" s="41" t="s">
        <v>808</v>
      </c>
      <c r="G903" s="41" t="s">
        <v>653</v>
      </c>
      <c r="J903" s="41" t="s">
        <v>854</v>
      </c>
      <c r="K903" s="41" t="s">
        <v>903</v>
      </c>
      <c r="L903" s="41" t="s">
        <v>810</v>
      </c>
      <c r="N903" s="41" t="s">
        <v>811</v>
      </c>
      <c r="O903" s="42">
        <v>0</v>
      </c>
      <c r="P903" s="43">
        <v>2</v>
      </c>
      <c r="Q903" s="43">
        <v>0</v>
      </c>
      <c r="R903" s="43">
        <v>2</v>
      </c>
      <c r="S903" s="44">
        <v>1.0093999999999999E-3</v>
      </c>
      <c r="T903" s="44">
        <v>0</v>
      </c>
      <c r="U903" s="44">
        <v>1.0093999999999999E-3</v>
      </c>
      <c r="V903" s="44">
        <v>9.0794678241819997E-4</v>
      </c>
      <c r="W903" s="44">
        <v>-1.089536138902E-4</v>
      </c>
      <c r="X903" s="45">
        <v>7.9899316852800005E-4</v>
      </c>
      <c r="Y903" s="30">
        <f t="shared" si="28"/>
        <v>1.1985017378093781E-4</v>
      </c>
      <c r="Z903" s="30">
        <f t="shared" si="29"/>
        <v>6.7914299474706227E-4</v>
      </c>
    </row>
    <row r="904" spans="1:26" ht="12.95" customHeight="1">
      <c r="A904" s="41" t="s">
        <v>69</v>
      </c>
      <c r="B904" s="41" t="s">
        <v>75</v>
      </c>
      <c r="C904" s="41" t="s">
        <v>76</v>
      </c>
      <c r="D904" s="41" t="s">
        <v>874</v>
      </c>
      <c r="E904" s="41" t="s">
        <v>808</v>
      </c>
      <c r="G904" s="41" t="s">
        <v>75</v>
      </c>
      <c r="J904" s="41" t="s">
        <v>854</v>
      </c>
      <c r="K904" s="41" t="s">
        <v>903</v>
      </c>
      <c r="L904" s="41" t="s">
        <v>810</v>
      </c>
      <c r="N904" s="41" t="s">
        <v>811</v>
      </c>
      <c r="O904" s="42">
        <v>0</v>
      </c>
      <c r="P904" s="43">
        <v>2</v>
      </c>
      <c r="Q904" s="43">
        <v>0</v>
      </c>
      <c r="R904" s="43">
        <v>2</v>
      </c>
      <c r="S904" s="44">
        <v>1.0093999999999999E-3</v>
      </c>
      <c r="T904" s="44">
        <v>0</v>
      </c>
      <c r="U904" s="44">
        <v>1.0093999999999999E-3</v>
      </c>
      <c r="V904" s="44">
        <v>9.0794678241819997E-4</v>
      </c>
      <c r="W904" s="44">
        <v>-1.089536138902E-4</v>
      </c>
      <c r="X904" s="45">
        <v>7.9899316852800005E-4</v>
      </c>
      <c r="Y904" s="30">
        <f t="shared" si="28"/>
        <v>1.1985017378093781E-4</v>
      </c>
      <c r="Z904" s="30">
        <f t="shared" si="29"/>
        <v>6.7914299474706227E-4</v>
      </c>
    </row>
    <row r="905" spans="1:26" ht="12.95" customHeight="1">
      <c r="A905" s="41" t="s">
        <v>69</v>
      </c>
      <c r="B905" s="41" t="s">
        <v>78</v>
      </c>
      <c r="C905" s="41" t="s">
        <v>76</v>
      </c>
      <c r="D905" s="41" t="s">
        <v>887</v>
      </c>
      <c r="E905" s="41" t="s">
        <v>808</v>
      </c>
      <c r="G905" s="41" t="s">
        <v>78</v>
      </c>
      <c r="J905" s="41" t="s">
        <v>854</v>
      </c>
      <c r="K905" s="41" t="s">
        <v>903</v>
      </c>
      <c r="L905" s="41" t="s">
        <v>810</v>
      </c>
      <c r="N905" s="41" t="s">
        <v>811</v>
      </c>
      <c r="O905" s="42">
        <v>0</v>
      </c>
      <c r="P905" s="43">
        <v>5</v>
      </c>
      <c r="Q905" s="43">
        <v>0</v>
      </c>
      <c r="R905" s="43">
        <v>5</v>
      </c>
      <c r="S905" s="44">
        <v>2.5234999999999997E-3</v>
      </c>
      <c r="T905" s="44">
        <v>0</v>
      </c>
      <c r="U905" s="44">
        <v>2.5234999999999997E-3</v>
      </c>
      <c r="V905" s="44">
        <v>2.2698669560461998E-3</v>
      </c>
      <c r="W905" s="44">
        <v>-2.7238403472550001E-4</v>
      </c>
      <c r="X905" s="45">
        <v>1.9974829213206999E-3</v>
      </c>
      <c r="Y905" s="30">
        <f t="shared" si="28"/>
        <v>2.9962543445244953E-4</v>
      </c>
      <c r="Z905" s="30">
        <f t="shared" si="29"/>
        <v>1.6978574868682505E-3</v>
      </c>
    </row>
    <row r="906" spans="1:26" ht="12.95" customHeight="1">
      <c r="A906" s="41" t="s">
        <v>69</v>
      </c>
      <c r="B906" s="41" t="s">
        <v>655</v>
      </c>
      <c r="C906" s="41" t="s">
        <v>76</v>
      </c>
      <c r="D906" s="41" t="s">
        <v>875</v>
      </c>
      <c r="E906" s="41" t="s">
        <v>808</v>
      </c>
      <c r="G906" s="41" t="s">
        <v>655</v>
      </c>
      <c r="J906" s="41" t="s">
        <v>854</v>
      </c>
      <c r="K906" s="41" t="s">
        <v>903</v>
      </c>
      <c r="L906" s="41" t="s">
        <v>810</v>
      </c>
      <c r="N906" s="41" t="s">
        <v>811</v>
      </c>
      <c r="O906" s="42">
        <v>0</v>
      </c>
      <c r="P906" s="43">
        <v>3</v>
      </c>
      <c r="Q906" s="43">
        <v>0</v>
      </c>
      <c r="R906" s="43">
        <v>3</v>
      </c>
      <c r="S906" s="44">
        <v>1.5141E-3</v>
      </c>
      <c r="T906" s="44">
        <v>0</v>
      </c>
      <c r="U906" s="44">
        <v>1.5141E-3</v>
      </c>
      <c r="V906" s="44">
        <v>1.3619201736280002E-3</v>
      </c>
      <c r="W906" s="44">
        <v>-1.634304208354E-4</v>
      </c>
      <c r="X906" s="45">
        <v>1.1984897527926E-3</v>
      </c>
      <c r="Y906" s="30">
        <f t="shared" si="28"/>
        <v>1.7977526067149672E-4</v>
      </c>
      <c r="Z906" s="30">
        <f t="shared" si="29"/>
        <v>1.0187144921211034E-3</v>
      </c>
    </row>
    <row r="907" spans="1:26" ht="12.95" customHeight="1">
      <c r="A907" s="41" t="s">
        <v>69</v>
      </c>
      <c r="B907" s="41" t="s">
        <v>657</v>
      </c>
      <c r="C907" s="41" t="s">
        <v>76</v>
      </c>
      <c r="D907" s="41" t="s">
        <v>894</v>
      </c>
      <c r="E907" s="41" t="s">
        <v>808</v>
      </c>
      <c r="G907" s="41" t="s">
        <v>657</v>
      </c>
      <c r="J907" s="41" t="s">
        <v>854</v>
      </c>
      <c r="K907" s="41" t="s">
        <v>903</v>
      </c>
      <c r="L907" s="41" t="s">
        <v>810</v>
      </c>
      <c r="N907" s="41" t="s">
        <v>811</v>
      </c>
      <c r="O907" s="42">
        <v>0</v>
      </c>
      <c r="P907" s="43">
        <v>2</v>
      </c>
      <c r="Q907" s="43">
        <v>0</v>
      </c>
      <c r="R907" s="43">
        <v>2</v>
      </c>
      <c r="S907" s="44">
        <v>1.0093999999999999E-3</v>
      </c>
      <c r="T907" s="44">
        <v>0</v>
      </c>
      <c r="U907" s="44">
        <v>1.0093999999999999E-3</v>
      </c>
      <c r="V907" s="44">
        <v>9.0794678241819997E-4</v>
      </c>
      <c r="W907" s="44">
        <v>-1.089536138902E-4</v>
      </c>
      <c r="X907" s="45">
        <v>7.9899316852800005E-4</v>
      </c>
      <c r="Y907" s="30">
        <f t="shared" si="28"/>
        <v>1.1985017378093781E-4</v>
      </c>
      <c r="Z907" s="30">
        <f t="shared" si="29"/>
        <v>6.7914299474706227E-4</v>
      </c>
    </row>
    <row r="908" spans="1:26" ht="12.95" customHeight="1">
      <c r="A908" s="41" t="s">
        <v>69</v>
      </c>
      <c r="B908" s="41" t="s">
        <v>659</v>
      </c>
      <c r="C908" s="41" t="s">
        <v>76</v>
      </c>
      <c r="D908" s="41" t="s">
        <v>888</v>
      </c>
      <c r="E908" s="41" t="s">
        <v>808</v>
      </c>
      <c r="G908" s="41" t="s">
        <v>659</v>
      </c>
      <c r="J908" s="41" t="s">
        <v>854</v>
      </c>
      <c r="K908" s="41" t="s">
        <v>903</v>
      </c>
      <c r="L908" s="41" t="s">
        <v>810</v>
      </c>
      <c r="N908" s="41" t="s">
        <v>811</v>
      </c>
      <c r="O908" s="42">
        <v>0</v>
      </c>
      <c r="P908" s="43">
        <v>2</v>
      </c>
      <c r="Q908" s="43">
        <v>0</v>
      </c>
      <c r="R908" s="43">
        <v>2</v>
      </c>
      <c r="S908" s="44">
        <v>1.0093999999999999E-3</v>
      </c>
      <c r="T908" s="44">
        <v>0</v>
      </c>
      <c r="U908" s="44">
        <v>1.0093999999999999E-3</v>
      </c>
      <c r="V908" s="44">
        <v>9.0794678241819997E-4</v>
      </c>
      <c r="W908" s="44">
        <v>-1.089536138902E-4</v>
      </c>
      <c r="X908" s="45">
        <v>7.9899316852800005E-4</v>
      </c>
      <c r="Y908" s="30">
        <f t="shared" si="28"/>
        <v>1.1985017378093781E-4</v>
      </c>
      <c r="Z908" s="30">
        <f t="shared" si="29"/>
        <v>6.7914299474706227E-4</v>
      </c>
    </row>
    <row r="909" spans="1:26" ht="12.95" customHeight="1">
      <c r="A909" s="41" t="s">
        <v>69</v>
      </c>
      <c r="B909" s="41" t="s">
        <v>661</v>
      </c>
      <c r="C909" s="41" t="s">
        <v>76</v>
      </c>
      <c r="D909" s="41" t="s">
        <v>879</v>
      </c>
      <c r="E909" s="41" t="s">
        <v>808</v>
      </c>
      <c r="G909" s="41" t="s">
        <v>661</v>
      </c>
      <c r="J909" s="41" t="s">
        <v>854</v>
      </c>
      <c r="K909" s="41" t="s">
        <v>903</v>
      </c>
      <c r="L909" s="41" t="s">
        <v>810</v>
      </c>
      <c r="N909" s="41" t="s">
        <v>811</v>
      </c>
      <c r="O909" s="42">
        <v>0</v>
      </c>
      <c r="P909" s="43">
        <v>2</v>
      </c>
      <c r="Q909" s="43">
        <v>0</v>
      </c>
      <c r="R909" s="43">
        <v>2</v>
      </c>
      <c r="S909" s="44">
        <v>1.0093999999999999E-3</v>
      </c>
      <c r="T909" s="44">
        <v>0</v>
      </c>
      <c r="U909" s="44">
        <v>1.0093999999999999E-3</v>
      </c>
      <c r="V909" s="44">
        <v>9.0794678241819997E-4</v>
      </c>
      <c r="W909" s="44">
        <v>-1.089536138902E-4</v>
      </c>
      <c r="X909" s="45">
        <v>7.9899316852800005E-4</v>
      </c>
      <c r="Y909" s="30">
        <f t="shared" si="28"/>
        <v>1.1985017378093781E-4</v>
      </c>
      <c r="Z909" s="30">
        <f t="shared" si="29"/>
        <v>6.7914299474706227E-4</v>
      </c>
    </row>
    <row r="910" spans="1:26" ht="12.95" customHeight="1">
      <c r="A910" s="41" t="s">
        <v>69</v>
      </c>
      <c r="B910" s="41" t="s">
        <v>663</v>
      </c>
      <c r="C910" s="41" t="s">
        <v>76</v>
      </c>
      <c r="D910" s="41" t="s">
        <v>880</v>
      </c>
      <c r="E910" s="41" t="s">
        <v>808</v>
      </c>
      <c r="G910" s="41" t="s">
        <v>663</v>
      </c>
      <c r="J910" s="41" t="s">
        <v>854</v>
      </c>
      <c r="K910" s="41" t="s">
        <v>903</v>
      </c>
      <c r="L910" s="41" t="s">
        <v>810</v>
      </c>
      <c r="N910" s="41" t="s">
        <v>811</v>
      </c>
      <c r="O910" s="42">
        <v>0</v>
      </c>
      <c r="P910" s="43">
        <v>2</v>
      </c>
      <c r="Q910" s="43">
        <v>0</v>
      </c>
      <c r="R910" s="43">
        <v>2</v>
      </c>
      <c r="S910" s="44">
        <v>1.0093999999999999E-3</v>
      </c>
      <c r="T910" s="44">
        <v>0</v>
      </c>
      <c r="U910" s="44">
        <v>1.0093999999999999E-3</v>
      </c>
      <c r="V910" s="44">
        <v>9.0794678241819997E-4</v>
      </c>
      <c r="W910" s="44">
        <v>-1.089536138902E-4</v>
      </c>
      <c r="X910" s="45">
        <v>7.9899316852800005E-4</v>
      </c>
      <c r="Y910" s="30">
        <f t="shared" si="28"/>
        <v>1.1985017378093781E-4</v>
      </c>
      <c r="Z910" s="30">
        <f t="shared" si="29"/>
        <v>6.7914299474706227E-4</v>
      </c>
    </row>
    <row r="911" spans="1:26" ht="12.95" customHeight="1">
      <c r="A911" s="41" t="s">
        <v>69</v>
      </c>
      <c r="B911" s="41" t="s">
        <v>665</v>
      </c>
      <c r="C911" s="41" t="s">
        <v>76</v>
      </c>
      <c r="D911" s="41" t="s">
        <v>878</v>
      </c>
      <c r="E911" s="41" t="s">
        <v>808</v>
      </c>
      <c r="G911" s="41" t="s">
        <v>665</v>
      </c>
      <c r="J911" s="41" t="s">
        <v>854</v>
      </c>
      <c r="K911" s="41" t="s">
        <v>903</v>
      </c>
      <c r="L911" s="41" t="s">
        <v>810</v>
      </c>
      <c r="N911" s="41" t="s">
        <v>811</v>
      </c>
      <c r="O911" s="42">
        <v>0</v>
      </c>
      <c r="P911" s="43">
        <v>4</v>
      </c>
      <c r="Q911" s="43">
        <v>0</v>
      </c>
      <c r="R911" s="43">
        <v>4</v>
      </c>
      <c r="S911" s="44">
        <v>2.0187999999999998E-3</v>
      </c>
      <c r="T911" s="44">
        <v>0</v>
      </c>
      <c r="U911" s="44">
        <v>2.0187999999999998E-3</v>
      </c>
      <c r="V911" s="44">
        <v>1.8158935648370999E-3</v>
      </c>
      <c r="W911" s="44">
        <v>-2.1790722778049999E-4</v>
      </c>
      <c r="X911" s="45">
        <v>1.5979863370565999E-3</v>
      </c>
      <c r="Y911" s="30">
        <f t="shared" si="28"/>
        <v>2.3970034756196562E-4</v>
      </c>
      <c r="Z911" s="30">
        <f t="shared" si="29"/>
        <v>1.3582859894946343E-3</v>
      </c>
    </row>
    <row r="912" spans="1:26" ht="12.95" customHeight="1">
      <c r="A912" s="41" t="s">
        <v>69</v>
      </c>
      <c r="B912" s="41" t="s">
        <v>667</v>
      </c>
      <c r="C912" s="41" t="s">
        <v>76</v>
      </c>
      <c r="D912" s="41" t="s">
        <v>890</v>
      </c>
      <c r="E912" s="41" t="s">
        <v>808</v>
      </c>
      <c r="G912" s="41" t="s">
        <v>667</v>
      </c>
      <c r="J912" s="41" t="s">
        <v>854</v>
      </c>
      <c r="K912" s="41" t="s">
        <v>903</v>
      </c>
      <c r="L912" s="41" t="s">
        <v>810</v>
      </c>
      <c r="N912" s="41" t="s">
        <v>811</v>
      </c>
      <c r="O912" s="42">
        <v>0</v>
      </c>
      <c r="P912" s="43">
        <v>2</v>
      </c>
      <c r="Q912" s="43">
        <v>0</v>
      </c>
      <c r="R912" s="43">
        <v>2</v>
      </c>
      <c r="S912" s="44">
        <v>1.0093999999999999E-3</v>
      </c>
      <c r="T912" s="44">
        <v>0</v>
      </c>
      <c r="U912" s="44">
        <v>1.0093999999999999E-3</v>
      </c>
      <c r="V912" s="44">
        <v>9.0794678241819997E-4</v>
      </c>
      <c r="W912" s="44">
        <v>-1.089536138902E-4</v>
      </c>
      <c r="X912" s="45">
        <v>7.9899316852800005E-4</v>
      </c>
      <c r="Y912" s="30">
        <f t="shared" si="28"/>
        <v>1.1985017378093781E-4</v>
      </c>
      <c r="Z912" s="30">
        <f t="shared" si="29"/>
        <v>6.7914299474706227E-4</v>
      </c>
    </row>
    <row r="913" spans="1:26" ht="12.95" customHeight="1">
      <c r="A913" s="41" t="s">
        <v>69</v>
      </c>
      <c r="B913" s="41" t="s">
        <v>669</v>
      </c>
      <c r="C913" s="41" t="s">
        <v>76</v>
      </c>
      <c r="D913" s="41" t="s">
        <v>892</v>
      </c>
      <c r="E913" s="41" t="s">
        <v>808</v>
      </c>
      <c r="G913" s="41" t="s">
        <v>669</v>
      </c>
      <c r="J913" s="41" t="s">
        <v>854</v>
      </c>
      <c r="K913" s="41" t="s">
        <v>903</v>
      </c>
      <c r="L913" s="41" t="s">
        <v>810</v>
      </c>
      <c r="N913" s="41" t="s">
        <v>811</v>
      </c>
      <c r="O913" s="42">
        <v>0</v>
      </c>
      <c r="P913" s="43">
        <v>2</v>
      </c>
      <c r="Q913" s="43">
        <v>0</v>
      </c>
      <c r="R913" s="43">
        <v>2</v>
      </c>
      <c r="S913" s="44">
        <v>1.0093999999999999E-3</v>
      </c>
      <c r="T913" s="44">
        <v>0</v>
      </c>
      <c r="U913" s="44">
        <v>1.0093999999999999E-3</v>
      </c>
      <c r="V913" s="44">
        <v>9.0794678241819997E-4</v>
      </c>
      <c r="W913" s="44">
        <v>-1.089536138902E-4</v>
      </c>
      <c r="X913" s="45">
        <v>7.9899316852800005E-4</v>
      </c>
      <c r="Y913" s="30">
        <f t="shared" si="28"/>
        <v>1.1985017378093781E-4</v>
      </c>
      <c r="Z913" s="30">
        <f t="shared" si="29"/>
        <v>6.7914299474706227E-4</v>
      </c>
    </row>
    <row r="914" spans="1:26" ht="12.95" customHeight="1">
      <c r="A914" s="41" t="s">
        <v>69</v>
      </c>
      <c r="B914" s="41" t="s">
        <v>80</v>
      </c>
      <c r="C914" s="41" t="s">
        <v>76</v>
      </c>
      <c r="D914" s="41" t="s">
        <v>891</v>
      </c>
      <c r="E914" s="41" t="s">
        <v>808</v>
      </c>
      <c r="G914" s="41" t="s">
        <v>80</v>
      </c>
      <c r="J914" s="41" t="s">
        <v>854</v>
      </c>
      <c r="K914" s="41" t="s">
        <v>903</v>
      </c>
      <c r="L914" s="41" t="s">
        <v>810</v>
      </c>
      <c r="N914" s="41" t="s">
        <v>811</v>
      </c>
      <c r="O914" s="42">
        <v>0</v>
      </c>
      <c r="P914" s="43">
        <v>2</v>
      </c>
      <c r="Q914" s="43">
        <v>0</v>
      </c>
      <c r="R914" s="43">
        <v>2</v>
      </c>
      <c r="S914" s="44">
        <v>1.0093999999999999E-3</v>
      </c>
      <c r="T914" s="44">
        <v>0</v>
      </c>
      <c r="U914" s="44">
        <v>1.0093999999999999E-3</v>
      </c>
      <c r="V914" s="44">
        <v>9.0794678241819997E-4</v>
      </c>
      <c r="W914" s="44">
        <v>-1.089536138902E-4</v>
      </c>
      <c r="X914" s="45">
        <v>7.9899316852800005E-4</v>
      </c>
      <c r="Y914" s="30">
        <f t="shared" si="28"/>
        <v>1.1985017378093781E-4</v>
      </c>
      <c r="Z914" s="30">
        <f t="shared" si="29"/>
        <v>6.7914299474706227E-4</v>
      </c>
    </row>
    <row r="915" spans="1:26" ht="12.95" customHeight="1">
      <c r="A915" s="41" t="s">
        <v>69</v>
      </c>
      <c r="B915" s="41" t="s">
        <v>671</v>
      </c>
      <c r="C915" s="41" t="s">
        <v>76</v>
      </c>
      <c r="D915" s="41" t="s">
        <v>883</v>
      </c>
      <c r="E915" s="41" t="s">
        <v>808</v>
      </c>
      <c r="G915" s="41" t="s">
        <v>671</v>
      </c>
      <c r="J915" s="41" t="s">
        <v>854</v>
      </c>
      <c r="K915" s="41" t="s">
        <v>903</v>
      </c>
      <c r="L915" s="41" t="s">
        <v>810</v>
      </c>
      <c r="N915" s="41" t="s">
        <v>811</v>
      </c>
      <c r="O915" s="42">
        <v>0</v>
      </c>
      <c r="P915" s="43">
        <v>2</v>
      </c>
      <c r="Q915" s="43">
        <v>0</v>
      </c>
      <c r="R915" s="43">
        <v>2</v>
      </c>
      <c r="S915" s="44">
        <v>1.0093999999999999E-3</v>
      </c>
      <c r="T915" s="44">
        <v>0</v>
      </c>
      <c r="U915" s="44">
        <v>1.0093999999999999E-3</v>
      </c>
      <c r="V915" s="44">
        <v>9.0794678241819997E-4</v>
      </c>
      <c r="W915" s="44">
        <v>-1.089536138902E-4</v>
      </c>
      <c r="X915" s="45">
        <v>7.9899316852800005E-4</v>
      </c>
      <c r="Y915" s="30">
        <f t="shared" si="28"/>
        <v>1.1985017378093781E-4</v>
      </c>
      <c r="Z915" s="30">
        <f t="shared" si="29"/>
        <v>6.7914299474706227E-4</v>
      </c>
    </row>
    <row r="916" spans="1:26" ht="12.95" customHeight="1">
      <c r="A916" s="41" t="s">
        <v>69</v>
      </c>
      <c r="B916" s="41" t="s">
        <v>75</v>
      </c>
      <c r="C916" s="41" t="s">
        <v>76</v>
      </c>
      <c r="D916" s="41" t="s">
        <v>874</v>
      </c>
      <c r="E916" s="41" t="s">
        <v>808</v>
      </c>
      <c r="G916" s="41" t="s">
        <v>75</v>
      </c>
      <c r="J916" s="41" t="s">
        <v>853</v>
      </c>
      <c r="K916" s="41" t="s">
        <v>263</v>
      </c>
      <c r="L916" s="41" t="s">
        <v>810</v>
      </c>
      <c r="N916" s="41" t="s">
        <v>811</v>
      </c>
      <c r="O916" s="42">
        <v>0</v>
      </c>
      <c r="P916" s="43">
        <v>1</v>
      </c>
      <c r="Q916" s="43">
        <v>0</v>
      </c>
      <c r="R916" s="43">
        <v>1</v>
      </c>
      <c r="S916" s="44">
        <v>3.1289999999999996E-4</v>
      </c>
      <c r="T916" s="44">
        <v>0</v>
      </c>
      <c r="U916" s="44">
        <v>3.1289999999999996E-4</v>
      </c>
      <c r="V916" s="44">
        <v>2.818308050222E-4</v>
      </c>
      <c r="W916" s="44">
        <v>-3.3819696602699998E-5</v>
      </c>
      <c r="X916" s="45">
        <v>2.4801110841950002E-4</v>
      </c>
      <c r="Y916" s="30">
        <f t="shared" si="28"/>
        <v>3.720203828330784E-5</v>
      </c>
      <c r="Z916" s="30">
        <f t="shared" si="29"/>
        <v>2.1080907013619216E-4</v>
      </c>
    </row>
    <row r="917" spans="1:26" ht="12.95" customHeight="1">
      <c r="A917" s="41" t="s">
        <v>69</v>
      </c>
      <c r="B917" s="41" t="s">
        <v>75</v>
      </c>
      <c r="C917" s="41" t="s">
        <v>76</v>
      </c>
      <c r="D917" s="41" t="s">
        <v>874</v>
      </c>
      <c r="E917" s="41" t="s">
        <v>808</v>
      </c>
      <c r="G917" s="41" t="s">
        <v>75</v>
      </c>
      <c r="J917" s="41" t="s">
        <v>854</v>
      </c>
      <c r="K917" s="41" t="s">
        <v>821</v>
      </c>
      <c r="L917" s="41" t="s">
        <v>810</v>
      </c>
      <c r="N917" s="41" t="s">
        <v>811</v>
      </c>
      <c r="O917" s="42">
        <v>0</v>
      </c>
      <c r="P917" s="43">
        <v>1</v>
      </c>
      <c r="Q917" s="43">
        <v>0</v>
      </c>
      <c r="R917" s="43">
        <v>1</v>
      </c>
      <c r="S917" s="44">
        <v>9.8000000000000019E-4</v>
      </c>
      <c r="T917" s="44">
        <v>0</v>
      </c>
      <c r="U917" s="44">
        <v>9.8000000000000019E-4</v>
      </c>
      <c r="V917" s="44">
        <v>8.8216934399999996E-4</v>
      </c>
      <c r="W917" s="44">
        <v>-1.0586032128000001E-4</v>
      </c>
      <c r="X917" s="45">
        <v>7.7630902272000002E-4</v>
      </c>
      <c r="Y917" s="30">
        <f t="shared" si="28"/>
        <v>1.1644751788317884E-4</v>
      </c>
      <c r="Z917" s="30">
        <f t="shared" si="29"/>
        <v>6.5986150483682119E-4</v>
      </c>
    </row>
    <row r="918" spans="1:26" ht="12.95" customHeight="1">
      <c r="A918" s="41" t="s">
        <v>69</v>
      </c>
      <c r="B918" s="41" t="s">
        <v>78</v>
      </c>
      <c r="C918" s="41" t="s">
        <v>76</v>
      </c>
      <c r="D918" s="41" t="s">
        <v>887</v>
      </c>
      <c r="E918" s="41" t="s">
        <v>808</v>
      </c>
      <c r="G918" s="41" t="s">
        <v>78</v>
      </c>
      <c r="J918" s="41" t="s">
        <v>854</v>
      </c>
      <c r="K918" s="41" t="s">
        <v>821</v>
      </c>
      <c r="L918" s="41" t="s">
        <v>810</v>
      </c>
      <c r="N918" s="41" t="s">
        <v>811</v>
      </c>
      <c r="O918" s="42">
        <v>0</v>
      </c>
      <c r="P918" s="43">
        <v>1</v>
      </c>
      <c r="Q918" s="43">
        <v>0</v>
      </c>
      <c r="R918" s="43">
        <v>1</v>
      </c>
      <c r="S918" s="44">
        <v>9.8000000000000019E-4</v>
      </c>
      <c r="T918" s="44">
        <v>0</v>
      </c>
      <c r="U918" s="44">
        <v>9.8000000000000019E-4</v>
      </c>
      <c r="V918" s="44">
        <v>8.8216934399999996E-4</v>
      </c>
      <c r="W918" s="44">
        <v>-1.0586032128000001E-4</v>
      </c>
      <c r="X918" s="45">
        <v>7.7630902272000002E-4</v>
      </c>
      <c r="Y918" s="30">
        <f t="shared" si="28"/>
        <v>1.1644751788317884E-4</v>
      </c>
      <c r="Z918" s="30">
        <f t="shared" si="29"/>
        <v>6.5986150483682119E-4</v>
      </c>
    </row>
    <row r="919" spans="1:26" ht="12.95" customHeight="1">
      <c r="A919" s="41" t="s">
        <v>69</v>
      </c>
      <c r="B919" s="41" t="s">
        <v>661</v>
      </c>
      <c r="C919" s="41" t="s">
        <v>76</v>
      </c>
      <c r="D919" s="41" t="s">
        <v>879</v>
      </c>
      <c r="E919" s="41" t="s">
        <v>808</v>
      </c>
      <c r="G919" s="41" t="s">
        <v>661</v>
      </c>
      <c r="J919" s="41" t="s">
        <v>881</v>
      </c>
      <c r="K919" s="41" t="s">
        <v>74</v>
      </c>
      <c r="L919" s="41" t="s">
        <v>810</v>
      </c>
      <c r="N919" s="41" t="s">
        <v>811</v>
      </c>
      <c r="O919" s="42">
        <v>0</v>
      </c>
      <c r="P919" s="43">
        <v>1</v>
      </c>
      <c r="Q919" s="43">
        <v>0</v>
      </c>
      <c r="R919" s="43">
        <v>1</v>
      </c>
      <c r="S919" s="44">
        <v>6.1235999999999999E-3</v>
      </c>
      <c r="T919" s="44">
        <v>0</v>
      </c>
      <c r="U919" s="44">
        <v>6.1235999999999999E-3</v>
      </c>
      <c r="V919" s="44">
        <v>5.5111600529999995E-3</v>
      </c>
      <c r="W919" s="44">
        <v>-6.6133920635999999E-4</v>
      </c>
      <c r="X919" s="45">
        <v>4.8498208466399998E-3</v>
      </c>
      <c r="Y919" s="30">
        <f t="shared" si="28"/>
        <v>7.2748040180001803E-4</v>
      </c>
      <c r="Z919" s="30">
        <f t="shared" si="29"/>
        <v>4.1223404448399821E-3</v>
      </c>
    </row>
    <row r="920" spans="1:26" ht="12.95" customHeight="1">
      <c r="A920" s="41" t="s">
        <v>69</v>
      </c>
      <c r="B920" s="41" t="s">
        <v>661</v>
      </c>
      <c r="C920" s="41" t="s">
        <v>76</v>
      </c>
      <c r="D920" s="41" t="s">
        <v>879</v>
      </c>
      <c r="E920" s="41" t="s">
        <v>808</v>
      </c>
      <c r="G920" s="41" t="s">
        <v>661</v>
      </c>
      <c r="J920" s="41" t="s">
        <v>881</v>
      </c>
      <c r="K920" s="41" t="s">
        <v>64</v>
      </c>
      <c r="L920" s="41" t="s">
        <v>810</v>
      </c>
      <c r="N920" s="41" t="s">
        <v>811</v>
      </c>
      <c r="O920" s="42">
        <v>0</v>
      </c>
      <c r="P920" s="43">
        <v>1</v>
      </c>
      <c r="Q920" s="43">
        <v>0</v>
      </c>
      <c r="R920" s="43">
        <v>1</v>
      </c>
      <c r="S920" s="44">
        <v>6.1235999999999999E-3</v>
      </c>
      <c r="T920" s="44">
        <v>0</v>
      </c>
      <c r="U920" s="44">
        <v>6.1235999999999999E-3</v>
      </c>
      <c r="V920" s="44">
        <v>5.5111600529999995E-3</v>
      </c>
      <c r="W920" s="44">
        <v>-6.6133920635999999E-4</v>
      </c>
      <c r="X920" s="45">
        <v>4.8498208466399998E-3</v>
      </c>
      <c r="Y920" s="30">
        <f t="shared" si="28"/>
        <v>7.2748040180001803E-4</v>
      </c>
      <c r="Z920" s="30">
        <f t="shared" si="29"/>
        <v>4.1223404448399821E-3</v>
      </c>
    </row>
    <row r="921" spans="1:26" ht="12.95" customHeight="1">
      <c r="A921" s="41" t="s">
        <v>69</v>
      </c>
      <c r="B921" s="41" t="s">
        <v>651</v>
      </c>
      <c r="C921" s="41" t="s">
        <v>76</v>
      </c>
      <c r="D921" s="41" t="s">
        <v>872</v>
      </c>
      <c r="E921" s="41" t="s">
        <v>808</v>
      </c>
      <c r="G921" s="41" t="s">
        <v>651</v>
      </c>
      <c r="J921" s="41" t="s">
        <v>854</v>
      </c>
      <c r="K921" s="41" t="s">
        <v>650</v>
      </c>
      <c r="L921" s="41" t="s">
        <v>810</v>
      </c>
      <c r="N921" s="41" t="s">
        <v>811</v>
      </c>
      <c r="O921" s="42">
        <v>0</v>
      </c>
      <c r="P921" s="43">
        <v>7</v>
      </c>
      <c r="Q921" s="43">
        <v>0</v>
      </c>
      <c r="R921" s="43">
        <v>7</v>
      </c>
      <c r="S921" s="44">
        <v>6.2229999999999994E-3</v>
      </c>
      <c r="T921" s="44">
        <v>0</v>
      </c>
      <c r="U921" s="44">
        <v>6.2229999999999994E-3</v>
      </c>
      <c r="V921" s="44">
        <v>5.6011889307241002E-3</v>
      </c>
      <c r="W921" s="44">
        <v>-6.7214267168690003E-4</v>
      </c>
      <c r="X921" s="45">
        <v>4.9290462590372E-3</v>
      </c>
      <c r="Y921" s="30">
        <f t="shared" si="28"/>
        <v>7.3936433249890499E-4</v>
      </c>
      <c r="Z921" s="30">
        <f t="shared" si="29"/>
        <v>4.1896819265382947E-3</v>
      </c>
    </row>
    <row r="922" spans="1:26" ht="12.95" customHeight="1">
      <c r="A922" s="41" t="s">
        <v>69</v>
      </c>
      <c r="B922" s="41" t="s">
        <v>651</v>
      </c>
      <c r="C922" s="41" t="s">
        <v>76</v>
      </c>
      <c r="D922" s="41" t="s">
        <v>872</v>
      </c>
      <c r="E922" s="41" t="s">
        <v>808</v>
      </c>
      <c r="G922" s="41" t="s">
        <v>651</v>
      </c>
      <c r="J922" s="41" t="s">
        <v>854</v>
      </c>
      <c r="K922" s="41" t="s">
        <v>650</v>
      </c>
      <c r="L922" s="41" t="s">
        <v>810</v>
      </c>
      <c r="N922" s="41" t="s">
        <v>811</v>
      </c>
      <c r="O922" s="42">
        <v>0</v>
      </c>
      <c r="P922" s="43">
        <v>1</v>
      </c>
      <c r="Q922" s="43">
        <v>0</v>
      </c>
      <c r="R922" s="43">
        <v>1</v>
      </c>
      <c r="S922" s="44">
        <v>8.8899999999999992E-4</v>
      </c>
      <c r="T922" s="44">
        <v>0</v>
      </c>
      <c r="U922" s="44">
        <v>8.8899999999999992E-4</v>
      </c>
      <c r="V922" s="44">
        <v>8.0016984724600002E-4</v>
      </c>
      <c r="W922" s="44">
        <v>-9.6020381669499993E-5</v>
      </c>
      <c r="X922" s="45">
        <v>7.0414946557650004E-4</v>
      </c>
      <c r="Y922" s="30">
        <f t="shared" si="28"/>
        <v>1.0562347607123573E-4</v>
      </c>
      <c r="Z922" s="30">
        <f t="shared" si="29"/>
        <v>5.9852598950526433E-4</v>
      </c>
    </row>
    <row r="923" spans="1:26" ht="12.95" customHeight="1">
      <c r="A923" s="41" t="s">
        <v>69</v>
      </c>
      <c r="B923" s="41" t="s">
        <v>653</v>
      </c>
      <c r="C923" s="41" t="s">
        <v>76</v>
      </c>
      <c r="D923" s="41" t="s">
        <v>877</v>
      </c>
      <c r="E923" s="41" t="s">
        <v>808</v>
      </c>
      <c r="G923" s="41" t="s">
        <v>653</v>
      </c>
      <c r="J923" s="41" t="s">
        <v>854</v>
      </c>
      <c r="K923" s="41" t="s">
        <v>650</v>
      </c>
      <c r="L923" s="41" t="s">
        <v>810</v>
      </c>
      <c r="N923" s="41" t="s">
        <v>811</v>
      </c>
      <c r="O923" s="42">
        <v>0</v>
      </c>
      <c r="P923" s="43">
        <v>25</v>
      </c>
      <c r="Q923" s="43">
        <v>0</v>
      </c>
      <c r="R923" s="43">
        <v>25</v>
      </c>
      <c r="S923" s="44">
        <v>2.2224999999999998E-2</v>
      </c>
      <c r="T923" s="44">
        <v>0</v>
      </c>
      <c r="U923" s="44">
        <v>2.2224999999999998E-2</v>
      </c>
      <c r="V923" s="44">
        <v>2.00042461811577E-2</v>
      </c>
      <c r="W923" s="44">
        <v>-2.4005095417389002E-3</v>
      </c>
      <c r="X923" s="45">
        <v>1.7603736639418801E-2</v>
      </c>
      <c r="Y923" s="30">
        <f t="shared" si="28"/>
        <v>2.6405869017818379E-3</v>
      </c>
      <c r="Z923" s="30">
        <f t="shared" si="29"/>
        <v>1.4963149737636964E-2</v>
      </c>
    </row>
    <row r="924" spans="1:26" ht="12.95" customHeight="1">
      <c r="A924" s="41" t="s">
        <v>69</v>
      </c>
      <c r="B924" s="41" t="s">
        <v>75</v>
      </c>
      <c r="C924" s="41" t="s">
        <v>76</v>
      </c>
      <c r="D924" s="41" t="s">
        <v>874</v>
      </c>
      <c r="E924" s="41" t="s">
        <v>808</v>
      </c>
      <c r="G924" s="41" t="s">
        <v>75</v>
      </c>
      <c r="J924" s="41" t="s">
        <v>854</v>
      </c>
      <c r="K924" s="41" t="s">
        <v>650</v>
      </c>
      <c r="L924" s="41" t="s">
        <v>810</v>
      </c>
      <c r="N924" s="41" t="s">
        <v>811</v>
      </c>
      <c r="O924" s="42">
        <v>0</v>
      </c>
      <c r="P924" s="43">
        <v>5</v>
      </c>
      <c r="Q924" s="43">
        <v>0</v>
      </c>
      <c r="R924" s="43">
        <v>5</v>
      </c>
      <c r="S924" s="44">
        <v>4.4450000000000002E-3</v>
      </c>
      <c r="T924" s="44">
        <v>0</v>
      </c>
      <c r="U924" s="44">
        <v>4.4450000000000002E-3</v>
      </c>
      <c r="V924" s="44">
        <v>4.0008492362313998E-3</v>
      </c>
      <c r="W924" s="44">
        <v>-4.801019083478E-4</v>
      </c>
      <c r="X924" s="45">
        <v>3.5207473278835999E-3</v>
      </c>
      <c r="Y924" s="30">
        <f t="shared" si="28"/>
        <v>5.2811738035634357E-4</v>
      </c>
      <c r="Z924" s="30">
        <f t="shared" si="29"/>
        <v>2.9926299475272564E-3</v>
      </c>
    </row>
    <row r="925" spans="1:26" ht="12.95" customHeight="1">
      <c r="A925" s="41" t="s">
        <v>69</v>
      </c>
      <c r="B925" s="41" t="s">
        <v>75</v>
      </c>
      <c r="C925" s="41" t="s">
        <v>76</v>
      </c>
      <c r="D925" s="41" t="s">
        <v>874</v>
      </c>
      <c r="E925" s="41" t="s">
        <v>808</v>
      </c>
      <c r="G925" s="41" t="s">
        <v>75</v>
      </c>
      <c r="J925" s="41" t="s">
        <v>854</v>
      </c>
      <c r="K925" s="41" t="s">
        <v>650</v>
      </c>
      <c r="L925" s="41" t="s">
        <v>810</v>
      </c>
      <c r="N925" s="41" t="s">
        <v>811</v>
      </c>
      <c r="O925" s="42">
        <v>0</v>
      </c>
      <c r="P925" s="43">
        <v>8</v>
      </c>
      <c r="Q925" s="43">
        <v>0</v>
      </c>
      <c r="R925" s="43">
        <v>8</v>
      </c>
      <c r="S925" s="44">
        <v>7.1119999999999994E-3</v>
      </c>
      <c r="T925" s="44">
        <v>0</v>
      </c>
      <c r="U925" s="44">
        <v>7.1119999999999994E-3</v>
      </c>
      <c r="V925" s="44">
        <v>6.4013587779708E-3</v>
      </c>
      <c r="W925" s="44">
        <v>-7.6816305335649997E-4</v>
      </c>
      <c r="X925" s="45">
        <v>5.6331957246142997E-3</v>
      </c>
      <c r="Y925" s="30">
        <f t="shared" si="28"/>
        <v>8.4498780857023069E-4</v>
      </c>
      <c r="Z925" s="30">
        <f t="shared" si="29"/>
        <v>4.7882079160440688E-3</v>
      </c>
    </row>
    <row r="926" spans="1:26" ht="12.95" customHeight="1">
      <c r="A926" s="41" t="s">
        <v>69</v>
      </c>
      <c r="B926" s="41" t="s">
        <v>78</v>
      </c>
      <c r="C926" s="41" t="s">
        <v>76</v>
      </c>
      <c r="D926" s="41" t="s">
        <v>887</v>
      </c>
      <c r="E926" s="41" t="s">
        <v>808</v>
      </c>
      <c r="G926" s="41" t="s">
        <v>78</v>
      </c>
      <c r="J926" s="41" t="s">
        <v>854</v>
      </c>
      <c r="K926" s="41" t="s">
        <v>650</v>
      </c>
      <c r="L926" s="41" t="s">
        <v>810</v>
      </c>
      <c r="N926" s="41" t="s">
        <v>811</v>
      </c>
      <c r="O926" s="42">
        <v>0</v>
      </c>
      <c r="P926" s="43">
        <v>51</v>
      </c>
      <c r="Q926" s="43">
        <v>0</v>
      </c>
      <c r="R926" s="43">
        <v>51</v>
      </c>
      <c r="S926" s="44">
        <v>4.5338999999999997E-2</v>
      </c>
      <c r="T926" s="44">
        <v>0</v>
      </c>
      <c r="U926" s="44">
        <v>4.5338999999999997E-2</v>
      </c>
      <c r="V926" s="44">
        <v>4.0808662209562099E-2</v>
      </c>
      <c r="W926" s="44">
        <v>-4.8970394651475001E-3</v>
      </c>
      <c r="X926" s="45">
        <v>3.5911622744414597E-2</v>
      </c>
      <c r="Y926" s="30">
        <f t="shared" si="28"/>
        <v>5.3867972796349858E-3</v>
      </c>
      <c r="Z926" s="30">
        <f t="shared" si="29"/>
        <v>3.0524825464779609E-2</v>
      </c>
    </row>
    <row r="927" spans="1:26" ht="12.95" customHeight="1">
      <c r="A927" s="41" t="s">
        <v>69</v>
      </c>
      <c r="B927" s="41" t="s">
        <v>78</v>
      </c>
      <c r="C927" s="41" t="s">
        <v>76</v>
      </c>
      <c r="D927" s="41" t="s">
        <v>887</v>
      </c>
      <c r="E927" s="41" t="s">
        <v>808</v>
      </c>
      <c r="G927" s="41" t="s">
        <v>78</v>
      </c>
      <c r="J927" s="41" t="s">
        <v>854</v>
      </c>
      <c r="K927" s="41" t="s">
        <v>650</v>
      </c>
      <c r="L927" s="41" t="s">
        <v>810</v>
      </c>
      <c r="N927" s="41" t="s">
        <v>811</v>
      </c>
      <c r="O927" s="42">
        <v>0</v>
      </c>
      <c r="P927" s="43">
        <v>2</v>
      </c>
      <c r="Q927" s="43">
        <v>0</v>
      </c>
      <c r="R927" s="43">
        <v>2</v>
      </c>
      <c r="S927" s="44">
        <v>1.7779999999999998E-3</v>
      </c>
      <c r="T927" s="44">
        <v>0</v>
      </c>
      <c r="U927" s="44">
        <v>1.7779999999999998E-3</v>
      </c>
      <c r="V927" s="44">
        <v>1.6003396944927E-3</v>
      </c>
      <c r="W927" s="44">
        <v>-1.920407633391E-4</v>
      </c>
      <c r="X927" s="45">
        <v>1.4082989311536001E-3</v>
      </c>
      <c r="Y927" s="30">
        <f t="shared" si="28"/>
        <v>2.1124695214256144E-4</v>
      </c>
      <c r="Z927" s="30">
        <f t="shared" si="29"/>
        <v>1.1970519790110387E-3</v>
      </c>
    </row>
    <row r="928" spans="1:26" ht="12.95" customHeight="1">
      <c r="A928" s="41" t="s">
        <v>69</v>
      </c>
      <c r="B928" s="41" t="s">
        <v>655</v>
      </c>
      <c r="C928" s="41" t="s">
        <v>76</v>
      </c>
      <c r="D928" s="41" t="s">
        <v>875</v>
      </c>
      <c r="E928" s="41" t="s">
        <v>808</v>
      </c>
      <c r="G928" s="41" t="s">
        <v>655</v>
      </c>
      <c r="J928" s="41" t="s">
        <v>854</v>
      </c>
      <c r="K928" s="41" t="s">
        <v>650</v>
      </c>
      <c r="L928" s="41" t="s">
        <v>810</v>
      </c>
      <c r="N928" s="41" t="s">
        <v>811</v>
      </c>
      <c r="O928" s="42">
        <v>0</v>
      </c>
      <c r="P928" s="43">
        <v>29</v>
      </c>
      <c r="Q928" s="43">
        <v>0</v>
      </c>
      <c r="R928" s="43">
        <v>29</v>
      </c>
      <c r="S928" s="44">
        <v>2.5780999999999998E-2</v>
      </c>
      <c r="T928" s="44">
        <v>0</v>
      </c>
      <c r="U928" s="44">
        <v>2.5780999999999998E-2</v>
      </c>
      <c r="V928" s="44">
        <v>2.3204925570143101E-2</v>
      </c>
      <c r="W928" s="44">
        <v>-2.7845910684171997E-3</v>
      </c>
      <c r="X928" s="45">
        <v>2.0420334501725899E-2</v>
      </c>
      <c r="Y928" s="30">
        <f t="shared" si="28"/>
        <v>3.0630808060669455E-3</v>
      </c>
      <c r="Z928" s="30">
        <f t="shared" si="29"/>
        <v>1.7357253695658954E-2</v>
      </c>
    </row>
    <row r="929" spans="1:26" ht="12.95" customHeight="1">
      <c r="A929" s="41" t="s">
        <v>69</v>
      </c>
      <c r="B929" s="41" t="s">
        <v>657</v>
      </c>
      <c r="C929" s="41" t="s">
        <v>76</v>
      </c>
      <c r="D929" s="41" t="s">
        <v>894</v>
      </c>
      <c r="E929" s="41" t="s">
        <v>808</v>
      </c>
      <c r="G929" s="41" t="s">
        <v>657</v>
      </c>
      <c r="J929" s="41" t="s">
        <v>854</v>
      </c>
      <c r="K929" s="41" t="s">
        <v>650</v>
      </c>
      <c r="L929" s="41" t="s">
        <v>810</v>
      </c>
      <c r="N929" s="41" t="s">
        <v>811</v>
      </c>
      <c r="O929" s="42">
        <v>0</v>
      </c>
      <c r="P929" s="43">
        <v>27</v>
      </c>
      <c r="Q929" s="43">
        <v>0</v>
      </c>
      <c r="R929" s="43">
        <v>27</v>
      </c>
      <c r="S929" s="44">
        <v>2.4003E-2</v>
      </c>
      <c r="T929" s="44">
        <v>0</v>
      </c>
      <c r="U929" s="44">
        <v>2.4003E-2</v>
      </c>
      <c r="V929" s="44">
        <v>2.1604585875650398E-2</v>
      </c>
      <c r="W929" s="44">
        <v>-2.5925503050780001E-3</v>
      </c>
      <c r="X929" s="45">
        <v>1.9012035570572398E-2</v>
      </c>
      <c r="Y929" s="30">
        <f t="shared" si="28"/>
        <v>2.8518338539243989E-3</v>
      </c>
      <c r="Z929" s="30">
        <f t="shared" si="29"/>
        <v>1.6160201716648E-2</v>
      </c>
    </row>
    <row r="930" spans="1:26" ht="12.95" customHeight="1">
      <c r="A930" s="41" t="s">
        <v>69</v>
      </c>
      <c r="B930" s="41" t="s">
        <v>659</v>
      </c>
      <c r="C930" s="41" t="s">
        <v>76</v>
      </c>
      <c r="D930" s="41" t="s">
        <v>888</v>
      </c>
      <c r="E930" s="41" t="s">
        <v>808</v>
      </c>
      <c r="G930" s="41" t="s">
        <v>659</v>
      </c>
      <c r="J930" s="41" t="s">
        <v>854</v>
      </c>
      <c r="K930" s="41" t="s">
        <v>650</v>
      </c>
      <c r="L930" s="41" t="s">
        <v>810</v>
      </c>
      <c r="N930" s="41" t="s">
        <v>811</v>
      </c>
      <c r="O930" s="42">
        <v>0</v>
      </c>
      <c r="P930" s="43">
        <v>3</v>
      </c>
      <c r="Q930" s="43">
        <v>0</v>
      </c>
      <c r="R930" s="43">
        <v>3</v>
      </c>
      <c r="S930" s="44">
        <v>2.6669999999999997E-3</v>
      </c>
      <c r="T930" s="44">
        <v>0</v>
      </c>
      <c r="U930" s="44">
        <v>2.6669999999999997E-3</v>
      </c>
      <c r="V930" s="44">
        <v>2.4005095417386998E-3</v>
      </c>
      <c r="W930" s="44">
        <v>-2.8806114500860001E-4</v>
      </c>
      <c r="X930" s="45">
        <v>2.1124483967301E-3</v>
      </c>
      <c r="Y930" s="30">
        <f t="shared" si="28"/>
        <v>3.1687042821379712E-4</v>
      </c>
      <c r="Z930" s="30">
        <f t="shared" si="29"/>
        <v>1.7955779685163028E-3</v>
      </c>
    </row>
    <row r="931" spans="1:26" ht="12.95" customHeight="1">
      <c r="A931" s="41" t="s">
        <v>69</v>
      </c>
      <c r="B931" s="41" t="s">
        <v>661</v>
      </c>
      <c r="C931" s="41" t="s">
        <v>76</v>
      </c>
      <c r="D931" s="41" t="s">
        <v>879</v>
      </c>
      <c r="E931" s="41" t="s">
        <v>808</v>
      </c>
      <c r="G931" s="41" t="s">
        <v>661</v>
      </c>
      <c r="J931" s="41" t="s">
        <v>854</v>
      </c>
      <c r="K931" s="41" t="s">
        <v>650</v>
      </c>
      <c r="L931" s="41" t="s">
        <v>810</v>
      </c>
      <c r="N931" s="41" t="s">
        <v>811</v>
      </c>
      <c r="O931" s="42">
        <v>0</v>
      </c>
      <c r="P931" s="43">
        <v>33</v>
      </c>
      <c r="Q931" s="43">
        <v>0</v>
      </c>
      <c r="R931" s="43">
        <v>33</v>
      </c>
      <c r="S931" s="44">
        <v>2.9336999999999998E-2</v>
      </c>
      <c r="T931" s="44">
        <v>0</v>
      </c>
      <c r="U931" s="44">
        <v>2.9336999999999998E-2</v>
      </c>
      <c r="V931" s="44">
        <v>2.6405604959128498E-2</v>
      </c>
      <c r="W931" s="44">
        <v>-3.1686725950954E-3</v>
      </c>
      <c r="X931" s="45">
        <v>2.3236932364033101E-2</v>
      </c>
      <c r="Y931" s="30">
        <f t="shared" si="28"/>
        <v>3.4855747103520688E-3</v>
      </c>
      <c r="Z931" s="30">
        <f t="shared" si="29"/>
        <v>1.975135765368103E-2</v>
      </c>
    </row>
    <row r="932" spans="1:26" ht="12.95" customHeight="1">
      <c r="A932" s="41" t="s">
        <v>69</v>
      </c>
      <c r="B932" s="41" t="s">
        <v>661</v>
      </c>
      <c r="C932" s="41" t="s">
        <v>76</v>
      </c>
      <c r="D932" s="41" t="s">
        <v>879</v>
      </c>
      <c r="E932" s="41" t="s">
        <v>808</v>
      </c>
      <c r="G932" s="41" t="s">
        <v>661</v>
      </c>
      <c r="J932" s="41" t="s">
        <v>854</v>
      </c>
      <c r="K932" s="41" t="s">
        <v>650</v>
      </c>
      <c r="L932" s="41" t="s">
        <v>810</v>
      </c>
      <c r="N932" s="41" t="s">
        <v>811</v>
      </c>
      <c r="O932" s="42">
        <v>0</v>
      </c>
      <c r="P932" s="43">
        <v>1</v>
      </c>
      <c r="Q932" s="43">
        <v>0</v>
      </c>
      <c r="R932" s="43">
        <v>1</v>
      </c>
      <c r="S932" s="44">
        <v>8.8899999999999992E-4</v>
      </c>
      <c r="T932" s="44">
        <v>0</v>
      </c>
      <c r="U932" s="44">
        <v>8.8899999999999992E-4</v>
      </c>
      <c r="V932" s="44">
        <v>8.0016984724600002E-4</v>
      </c>
      <c r="W932" s="44">
        <v>-9.6020381669499993E-5</v>
      </c>
      <c r="X932" s="45">
        <v>7.0414946557650004E-4</v>
      </c>
      <c r="Y932" s="30">
        <f t="shared" si="28"/>
        <v>1.0562347607123573E-4</v>
      </c>
      <c r="Z932" s="30">
        <f t="shared" si="29"/>
        <v>5.9852598950526433E-4</v>
      </c>
    </row>
    <row r="933" spans="1:26" ht="12.95" customHeight="1">
      <c r="A933" s="41" t="s">
        <v>69</v>
      </c>
      <c r="B933" s="41" t="s">
        <v>663</v>
      </c>
      <c r="C933" s="41" t="s">
        <v>76</v>
      </c>
      <c r="D933" s="41" t="s">
        <v>880</v>
      </c>
      <c r="E933" s="41" t="s">
        <v>808</v>
      </c>
      <c r="G933" s="41" t="s">
        <v>663</v>
      </c>
      <c r="J933" s="41" t="s">
        <v>854</v>
      </c>
      <c r="K933" s="41" t="s">
        <v>650</v>
      </c>
      <c r="L933" s="41" t="s">
        <v>810</v>
      </c>
      <c r="N933" s="41" t="s">
        <v>811</v>
      </c>
      <c r="O933" s="42">
        <v>0</v>
      </c>
      <c r="P933" s="43">
        <v>2</v>
      </c>
      <c r="Q933" s="43">
        <v>0</v>
      </c>
      <c r="R933" s="43">
        <v>2</v>
      </c>
      <c r="S933" s="44">
        <v>1.7779999999999998E-3</v>
      </c>
      <c r="T933" s="44">
        <v>0</v>
      </c>
      <c r="U933" s="44">
        <v>1.7779999999999998E-3</v>
      </c>
      <c r="V933" s="44">
        <v>1.6003396944927E-3</v>
      </c>
      <c r="W933" s="44">
        <v>-1.920407633391E-4</v>
      </c>
      <c r="X933" s="45">
        <v>1.4082989311536001E-3</v>
      </c>
      <c r="Y933" s="30">
        <f t="shared" si="28"/>
        <v>2.1124695214256144E-4</v>
      </c>
      <c r="Z933" s="30">
        <f t="shared" si="29"/>
        <v>1.1970519790110387E-3</v>
      </c>
    </row>
    <row r="934" spans="1:26" ht="12.95" customHeight="1">
      <c r="A934" s="41" t="s">
        <v>69</v>
      </c>
      <c r="B934" s="41" t="s">
        <v>663</v>
      </c>
      <c r="C934" s="41" t="s">
        <v>76</v>
      </c>
      <c r="D934" s="41" t="s">
        <v>880</v>
      </c>
      <c r="E934" s="41" t="s">
        <v>808</v>
      </c>
      <c r="G934" s="41" t="s">
        <v>663</v>
      </c>
      <c r="J934" s="41" t="s">
        <v>854</v>
      </c>
      <c r="K934" s="41" t="s">
        <v>650</v>
      </c>
      <c r="L934" s="41" t="s">
        <v>810</v>
      </c>
      <c r="N934" s="41" t="s">
        <v>811</v>
      </c>
      <c r="O934" s="42">
        <v>0</v>
      </c>
      <c r="P934" s="43">
        <v>24</v>
      </c>
      <c r="Q934" s="43">
        <v>0</v>
      </c>
      <c r="R934" s="43">
        <v>24</v>
      </c>
      <c r="S934" s="44">
        <v>2.1335999999999997E-2</v>
      </c>
      <c r="T934" s="44">
        <v>0</v>
      </c>
      <c r="U934" s="44">
        <v>2.1335999999999997E-2</v>
      </c>
      <c r="V934" s="44">
        <v>1.9204076333911701E-2</v>
      </c>
      <c r="W934" s="44">
        <v>-2.3044891600693999E-3</v>
      </c>
      <c r="X934" s="45">
        <v>1.6899587173842299E-2</v>
      </c>
      <c r="Y934" s="30">
        <f t="shared" si="28"/>
        <v>2.5349634257106021E-3</v>
      </c>
      <c r="Z934" s="30">
        <f t="shared" si="29"/>
        <v>1.4364623748131697E-2</v>
      </c>
    </row>
    <row r="935" spans="1:26" ht="12.95" customHeight="1">
      <c r="A935" s="41" t="s">
        <v>69</v>
      </c>
      <c r="B935" s="41" t="s">
        <v>665</v>
      </c>
      <c r="C935" s="41" t="s">
        <v>76</v>
      </c>
      <c r="D935" s="41" t="s">
        <v>878</v>
      </c>
      <c r="E935" s="41" t="s">
        <v>808</v>
      </c>
      <c r="G935" s="41" t="s">
        <v>665</v>
      </c>
      <c r="J935" s="41" t="s">
        <v>854</v>
      </c>
      <c r="K935" s="41" t="s">
        <v>650</v>
      </c>
      <c r="L935" s="41" t="s">
        <v>810</v>
      </c>
      <c r="N935" s="41" t="s">
        <v>811</v>
      </c>
      <c r="O935" s="42">
        <v>0</v>
      </c>
      <c r="P935" s="43">
        <v>24</v>
      </c>
      <c r="Q935" s="43">
        <v>0</v>
      </c>
      <c r="R935" s="43">
        <v>24</v>
      </c>
      <c r="S935" s="44">
        <v>2.1335999999999997E-2</v>
      </c>
      <c r="T935" s="44">
        <v>0</v>
      </c>
      <c r="U935" s="44">
        <v>2.1335999999999997E-2</v>
      </c>
      <c r="V935" s="44">
        <v>1.9204076333911701E-2</v>
      </c>
      <c r="W935" s="44">
        <v>-2.3044891600693999E-3</v>
      </c>
      <c r="X935" s="45">
        <v>1.6899587173842299E-2</v>
      </c>
      <c r="Y935" s="30">
        <f t="shared" si="28"/>
        <v>2.5349634257106021E-3</v>
      </c>
      <c r="Z935" s="30">
        <f t="shared" si="29"/>
        <v>1.4364623748131697E-2</v>
      </c>
    </row>
    <row r="936" spans="1:26" ht="12.95" customHeight="1">
      <c r="A936" s="41" t="s">
        <v>69</v>
      </c>
      <c r="B936" s="41" t="s">
        <v>667</v>
      </c>
      <c r="C936" s="41" t="s">
        <v>76</v>
      </c>
      <c r="D936" s="41" t="s">
        <v>890</v>
      </c>
      <c r="E936" s="41" t="s">
        <v>808</v>
      </c>
      <c r="G936" s="41" t="s">
        <v>667</v>
      </c>
      <c r="J936" s="41" t="s">
        <v>854</v>
      </c>
      <c r="K936" s="41" t="s">
        <v>650</v>
      </c>
      <c r="L936" s="41" t="s">
        <v>810</v>
      </c>
      <c r="N936" s="41" t="s">
        <v>811</v>
      </c>
      <c r="O936" s="42">
        <v>0</v>
      </c>
      <c r="P936" s="43">
        <v>20</v>
      </c>
      <c r="Q936" s="43">
        <v>0</v>
      </c>
      <c r="R936" s="43">
        <v>20</v>
      </c>
      <c r="S936" s="44">
        <v>1.7780000000000001E-2</v>
      </c>
      <c r="T936" s="44">
        <v>0</v>
      </c>
      <c r="U936" s="44">
        <v>1.7780000000000001E-2</v>
      </c>
      <c r="V936" s="44">
        <v>1.60033969449263E-2</v>
      </c>
      <c r="W936" s="44">
        <v>-1.9204076333912E-3</v>
      </c>
      <c r="X936" s="45">
        <v>1.40829893115351E-2</v>
      </c>
      <c r="Y936" s="30">
        <f t="shared" si="28"/>
        <v>2.1124695214254792E-3</v>
      </c>
      <c r="Z936" s="30">
        <f t="shared" si="29"/>
        <v>1.1970519790109621E-2</v>
      </c>
    </row>
    <row r="937" spans="1:26" ht="12.95" customHeight="1">
      <c r="A937" s="41" t="s">
        <v>69</v>
      </c>
      <c r="B937" s="41" t="s">
        <v>667</v>
      </c>
      <c r="C937" s="41" t="s">
        <v>76</v>
      </c>
      <c r="D937" s="41" t="s">
        <v>890</v>
      </c>
      <c r="E937" s="41" t="s">
        <v>808</v>
      </c>
      <c r="G937" s="41" t="s">
        <v>667</v>
      </c>
      <c r="J937" s="41" t="s">
        <v>854</v>
      </c>
      <c r="K937" s="41" t="s">
        <v>650</v>
      </c>
      <c r="L937" s="41" t="s">
        <v>810</v>
      </c>
      <c r="N937" s="41" t="s">
        <v>811</v>
      </c>
      <c r="O937" s="42">
        <v>0</v>
      </c>
      <c r="P937" s="43">
        <v>1</v>
      </c>
      <c r="Q937" s="43">
        <v>0</v>
      </c>
      <c r="R937" s="43">
        <v>1</v>
      </c>
      <c r="S937" s="44">
        <v>8.8899999999999992E-4</v>
      </c>
      <c r="T937" s="44">
        <v>0</v>
      </c>
      <c r="U937" s="44">
        <v>8.8899999999999992E-4</v>
      </c>
      <c r="V937" s="44">
        <v>8.0016984724600002E-4</v>
      </c>
      <c r="W937" s="44">
        <v>-9.6020381669499993E-5</v>
      </c>
      <c r="X937" s="45">
        <v>7.0414946557650004E-4</v>
      </c>
      <c r="Y937" s="30">
        <f t="shared" si="28"/>
        <v>1.0562347607123573E-4</v>
      </c>
      <c r="Z937" s="30">
        <f t="shared" si="29"/>
        <v>5.9852598950526433E-4</v>
      </c>
    </row>
    <row r="938" spans="1:26" ht="12.95" customHeight="1">
      <c r="A938" s="41" t="s">
        <v>69</v>
      </c>
      <c r="B938" s="41" t="s">
        <v>669</v>
      </c>
      <c r="C938" s="41" t="s">
        <v>76</v>
      </c>
      <c r="D938" s="41" t="s">
        <v>892</v>
      </c>
      <c r="E938" s="41" t="s">
        <v>808</v>
      </c>
      <c r="G938" s="41" t="s">
        <v>669</v>
      </c>
      <c r="J938" s="41" t="s">
        <v>854</v>
      </c>
      <c r="K938" s="41" t="s">
        <v>650</v>
      </c>
      <c r="L938" s="41" t="s">
        <v>810</v>
      </c>
      <c r="N938" s="41" t="s">
        <v>811</v>
      </c>
      <c r="O938" s="42">
        <v>0</v>
      </c>
      <c r="P938" s="43">
        <v>24</v>
      </c>
      <c r="Q938" s="43">
        <v>0</v>
      </c>
      <c r="R938" s="43">
        <v>24</v>
      </c>
      <c r="S938" s="44">
        <v>2.1335999999999997E-2</v>
      </c>
      <c r="T938" s="44">
        <v>0</v>
      </c>
      <c r="U938" s="44">
        <v>2.1335999999999997E-2</v>
      </c>
      <c r="V938" s="44">
        <v>1.9204076333911701E-2</v>
      </c>
      <c r="W938" s="44">
        <v>-2.3044891600693999E-3</v>
      </c>
      <c r="X938" s="45">
        <v>1.6899587173842299E-2</v>
      </c>
      <c r="Y938" s="30">
        <f t="shared" si="28"/>
        <v>2.5349634257106021E-3</v>
      </c>
      <c r="Z938" s="30">
        <f t="shared" si="29"/>
        <v>1.4364623748131697E-2</v>
      </c>
    </row>
    <row r="939" spans="1:26" ht="12.95" customHeight="1">
      <c r="A939" s="41" t="s">
        <v>69</v>
      </c>
      <c r="B939" s="41" t="s">
        <v>80</v>
      </c>
      <c r="C939" s="41" t="s">
        <v>76</v>
      </c>
      <c r="D939" s="41" t="s">
        <v>891</v>
      </c>
      <c r="E939" s="41" t="s">
        <v>808</v>
      </c>
      <c r="G939" s="41" t="s">
        <v>80</v>
      </c>
      <c r="J939" s="41" t="s">
        <v>854</v>
      </c>
      <c r="K939" s="41" t="s">
        <v>650</v>
      </c>
      <c r="L939" s="41" t="s">
        <v>810</v>
      </c>
      <c r="N939" s="41" t="s">
        <v>811</v>
      </c>
      <c r="O939" s="42">
        <v>0</v>
      </c>
      <c r="P939" s="43">
        <v>21</v>
      </c>
      <c r="Q939" s="43">
        <v>0</v>
      </c>
      <c r="R939" s="43">
        <v>21</v>
      </c>
      <c r="S939" s="44">
        <v>1.8668999999999998E-2</v>
      </c>
      <c r="T939" s="44">
        <v>0</v>
      </c>
      <c r="U939" s="44">
        <v>1.8668999999999998E-2</v>
      </c>
      <c r="V939" s="44">
        <v>1.6803566792172299E-2</v>
      </c>
      <c r="W939" s="44">
        <v>-2.0164280150606999E-3</v>
      </c>
      <c r="X939" s="45">
        <v>1.4787138777111599E-2</v>
      </c>
      <c r="Y939" s="30">
        <f t="shared" si="28"/>
        <v>2.2180929974967151E-3</v>
      </c>
      <c r="Z939" s="30">
        <f t="shared" si="29"/>
        <v>1.2569045779614884E-2</v>
      </c>
    </row>
    <row r="940" spans="1:26" ht="12.95" customHeight="1">
      <c r="A940" s="41" t="s">
        <v>69</v>
      </c>
      <c r="B940" s="41" t="s">
        <v>671</v>
      </c>
      <c r="C940" s="41" t="s">
        <v>76</v>
      </c>
      <c r="D940" s="41" t="s">
        <v>883</v>
      </c>
      <c r="E940" s="41" t="s">
        <v>808</v>
      </c>
      <c r="G940" s="41" t="s">
        <v>671</v>
      </c>
      <c r="J940" s="41" t="s">
        <v>854</v>
      </c>
      <c r="K940" s="41" t="s">
        <v>650</v>
      </c>
      <c r="L940" s="41" t="s">
        <v>810</v>
      </c>
      <c r="N940" s="41" t="s">
        <v>811</v>
      </c>
      <c r="O940" s="42">
        <v>0</v>
      </c>
      <c r="P940" s="43">
        <v>32</v>
      </c>
      <c r="Q940" s="43">
        <v>0</v>
      </c>
      <c r="R940" s="43">
        <v>32</v>
      </c>
      <c r="S940" s="44">
        <v>2.8447999999999998E-2</v>
      </c>
      <c r="T940" s="44">
        <v>0</v>
      </c>
      <c r="U940" s="44">
        <v>2.8447999999999998E-2</v>
      </c>
      <c r="V940" s="44">
        <v>2.5605435111881798E-2</v>
      </c>
      <c r="W940" s="44">
        <v>-3.0726522134258E-3</v>
      </c>
      <c r="X940" s="45">
        <v>2.2532782898456002E-2</v>
      </c>
      <c r="Y940" s="30">
        <f t="shared" si="28"/>
        <v>3.3799512342807432E-3</v>
      </c>
      <c r="Z940" s="30">
        <f t="shared" si="29"/>
        <v>1.9152831664175259E-2</v>
      </c>
    </row>
    <row r="941" spans="1:26" ht="12.95" customHeight="1">
      <c r="A941" s="41" t="s">
        <v>69</v>
      </c>
      <c r="B941" s="41" t="s">
        <v>78</v>
      </c>
      <c r="C941" s="41" t="s">
        <v>76</v>
      </c>
      <c r="D941" s="41" t="s">
        <v>887</v>
      </c>
      <c r="E941" s="41" t="s">
        <v>808</v>
      </c>
      <c r="G941" s="41" t="s">
        <v>78</v>
      </c>
      <c r="J941" s="41" t="s">
        <v>853</v>
      </c>
      <c r="K941" s="41" t="s">
        <v>294</v>
      </c>
      <c r="L941" s="41" t="s">
        <v>810</v>
      </c>
      <c r="N941" s="41" t="s">
        <v>811</v>
      </c>
      <c r="O941" s="42">
        <v>0</v>
      </c>
      <c r="P941" s="43">
        <v>1</v>
      </c>
      <c r="Q941" s="43">
        <v>0</v>
      </c>
      <c r="R941" s="43">
        <v>1</v>
      </c>
      <c r="S941" s="44">
        <v>1.9039999999999999E-4</v>
      </c>
      <c r="T941" s="44">
        <v>0</v>
      </c>
      <c r="U941" s="44">
        <v>1.9039999999999999E-4</v>
      </c>
      <c r="V941" s="44">
        <v>1.7144447362489999E-4</v>
      </c>
      <c r="W941" s="44">
        <v>-2.0573336835000001E-5</v>
      </c>
      <c r="X941" s="45">
        <v>1.508711367899E-4</v>
      </c>
      <c r="Y941" s="30">
        <f t="shared" si="28"/>
        <v>2.2630896827453275E-5</v>
      </c>
      <c r="Z941" s="30">
        <f t="shared" si="29"/>
        <v>1.2824023996244673E-4</v>
      </c>
    </row>
    <row r="942" spans="1:26" ht="12.95" customHeight="1">
      <c r="A942" s="41" t="s">
        <v>69</v>
      </c>
      <c r="B942" s="41" t="s">
        <v>75</v>
      </c>
      <c r="C942" s="41" t="s">
        <v>76</v>
      </c>
      <c r="D942" s="41" t="s">
        <v>874</v>
      </c>
      <c r="E942" s="41" t="s">
        <v>808</v>
      </c>
      <c r="G942" s="41" t="s">
        <v>75</v>
      </c>
      <c r="J942" s="41" t="s">
        <v>881</v>
      </c>
      <c r="K942" s="41" t="s">
        <v>64</v>
      </c>
      <c r="L942" s="41" t="s">
        <v>810</v>
      </c>
      <c r="N942" s="41" t="s">
        <v>811</v>
      </c>
      <c r="O942" s="42">
        <v>0</v>
      </c>
      <c r="P942" s="43">
        <v>2</v>
      </c>
      <c r="Q942" s="43">
        <v>0</v>
      </c>
      <c r="R942" s="43">
        <v>2</v>
      </c>
      <c r="S942" s="44">
        <v>1.22472E-2</v>
      </c>
      <c r="T942" s="44">
        <v>0</v>
      </c>
      <c r="U942" s="44">
        <v>1.22472E-2</v>
      </c>
      <c r="V942" s="44">
        <v>1.1022320105999999E-2</v>
      </c>
      <c r="W942" s="44">
        <v>-1.32267841272E-3</v>
      </c>
      <c r="X942" s="45">
        <v>9.6996416932799995E-3</v>
      </c>
      <c r="Y942" s="30">
        <f t="shared" si="28"/>
        <v>1.4549608036000361E-3</v>
      </c>
      <c r="Z942" s="30">
        <f t="shared" si="29"/>
        <v>8.2446808896799641E-3</v>
      </c>
    </row>
    <row r="943" spans="1:26" ht="12.95" customHeight="1">
      <c r="A943" s="41" t="s">
        <v>69</v>
      </c>
      <c r="B943" s="41" t="s">
        <v>75</v>
      </c>
      <c r="C943" s="41" t="s">
        <v>76</v>
      </c>
      <c r="D943" s="41" t="s">
        <v>874</v>
      </c>
      <c r="E943" s="41" t="s">
        <v>808</v>
      </c>
      <c r="G943" s="41" t="s">
        <v>75</v>
      </c>
      <c r="J943" s="41" t="s">
        <v>881</v>
      </c>
      <c r="K943" s="41" t="s">
        <v>74</v>
      </c>
      <c r="L943" s="41" t="s">
        <v>810</v>
      </c>
      <c r="N943" s="41" t="s">
        <v>811</v>
      </c>
      <c r="O943" s="42">
        <v>0</v>
      </c>
      <c r="P943" s="43">
        <v>1</v>
      </c>
      <c r="Q943" s="43">
        <v>0</v>
      </c>
      <c r="R943" s="43">
        <v>1</v>
      </c>
      <c r="S943" s="44">
        <v>6.1235999999999999E-3</v>
      </c>
      <c r="T943" s="44">
        <v>0</v>
      </c>
      <c r="U943" s="44">
        <v>6.1235999999999999E-3</v>
      </c>
      <c r="V943" s="44">
        <v>5.5111600529999995E-3</v>
      </c>
      <c r="W943" s="44">
        <v>-6.6133920635999999E-4</v>
      </c>
      <c r="X943" s="45">
        <v>4.8498208466399998E-3</v>
      </c>
      <c r="Y943" s="30">
        <f t="shared" si="28"/>
        <v>7.2748040180001803E-4</v>
      </c>
      <c r="Z943" s="30">
        <f t="shared" si="29"/>
        <v>4.1223404448399821E-3</v>
      </c>
    </row>
    <row r="944" spans="1:26" ht="12.95" customHeight="1">
      <c r="A944" s="41" t="s">
        <v>69</v>
      </c>
      <c r="B944" s="41" t="s">
        <v>904</v>
      </c>
      <c r="C944" s="41" t="s">
        <v>76</v>
      </c>
      <c r="D944" s="41" t="s">
        <v>660</v>
      </c>
      <c r="E944" s="41" t="s">
        <v>867</v>
      </c>
      <c r="F944" s="41" t="s">
        <v>905</v>
      </c>
      <c r="J944" s="41" t="s">
        <v>906</v>
      </c>
      <c r="K944" s="41" t="s">
        <v>294</v>
      </c>
      <c r="L944" s="41" t="s">
        <v>871</v>
      </c>
      <c r="N944" s="41" t="s">
        <v>811</v>
      </c>
      <c r="O944" s="42">
        <v>0</v>
      </c>
      <c r="P944" s="43">
        <v>1</v>
      </c>
      <c r="Q944" s="43">
        <v>0</v>
      </c>
      <c r="R944" s="43">
        <v>1</v>
      </c>
      <c r="S944" s="44">
        <v>0.45450649999999998</v>
      </c>
      <c r="T944" s="44">
        <v>0</v>
      </c>
      <c r="U944" s="44">
        <v>0.45450649999999998</v>
      </c>
      <c r="V944" s="44">
        <v>0.40905572400000001</v>
      </c>
      <c r="W944" s="44">
        <v>-4.9086686879999994E-2</v>
      </c>
      <c r="X944" s="45">
        <v>0.35996903712</v>
      </c>
      <c r="Y944" s="30">
        <f t="shared" si="28"/>
        <v>5.3995895526955273E-2</v>
      </c>
      <c r="Z944" s="30">
        <f t="shared" si="29"/>
        <v>0.30597314159304473</v>
      </c>
    </row>
    <row r="945" spans="1:26" ht="12.95" customHeight="1">
      <c r="A945" s="41" t="s">
        <v>69</v>
      </c>
      <c r="B945" s="41" t="s">
        <v>78</v>
      </c>
      <c r="C945" s="41" t="s">
        <v>76</v>
      </c>
      <c r="D945" s="41" t="s">
        <v>887</v>
      </c>
      <c r="E945" s="41" t="s">
        <v>808</v>
      </c>
      <c r="G945" s="41" t="s">
        <v>78</v>
      </c>
      <c r="J945" s="41" t="s">
        <v>906</v>
      </c>
      <c r="K945" s="41" t="s">
        <v>294</v>
      </c>
      <c r="L945" s="41" t="s">
        <v>871</v>
      </c>
      <c r="N945" s="41" t="s">
        <v>811</v>
      </c>
      <c r="O945" s="42">
        <v>0</v>
      </c>
      <c r="P945" s="43">
        <v>1</v>
      </c>
      <c r="Q945" s="43">
        <v>0</v>
      </c>
      <c r="R945" s="43">
        <v>1</v>
      </c>
      <c r="S945" s="44">
        <v>5.2061799999999998E-2</v>
      </c>
      <c r="T945" s="44">
        <v>0</v>
      </c>
      <c r="U945" s="44">
        <v>5.2061799999999998E-2</v>
      </c>
      <c r="V945" s="44">
        <v>4.6855473839999995E-2</v>
      </c>
      <c r="W945" s="44">
        <v>-5.6226568608E-3</v>
      </c>
      <c r="X945" s="45">
        <v>4.1232816979200004E-2</v>
      </c>
      <c r="Y945" s="30">
        <f t="shared" si="28"/>
        <v>6.1849843967239681E-3</v>
      </c>
      <c r="Z945" s="30">
        <f t="shared" si="29"/>
        <v>3.5047832582476034E-2</v>
      </c>
    </row>
    <row r="946" spans="1:26" ht="12.95" customHeight="1">
      <c r="A946" s="41" t="s">
        <v>69</v>
      </c>
      <c r="B946" s="41" t="s">
        <v>657</v>
      </c>
      <c r="C946" s="41" t="s">
        <v>76</v>
      </c>
      <c r="D946" s="41" t="s">
        <v>894</v>
      </c>
      <c r="E946" s="41" t="s">
        <v>808</v>
      </c>
      <c r="G946" s="41" t="s">
        <v>657</v>
      </c>
      <c r="J946" s="41" t="s">
        <v>881</v>
      </c>
      <c r="K946" s="41" t="s">
        <v>74</v>
      </c>
      <c r="L946" s="41" t="s">
        <v>810</v>
      </c>
      <c r="N946" s="41" t="s">
        <v>811</v>
      </c>
      <c r="O946" s="42">
        <v>0</v>
      </c>
      <c r="P946" s="43">
        <v>1</v>
      </c>
      <c r="Q946" s="43">
        <v>0</v>
      </c>
      <c r="R946" s="43">
        <v>1</v>
      </c>
      <c r="S946" s="44">
        <v>6.1235999999999999E-3</v>
      </c>
      <c r="T946" s="44">
        <v>0</v>
      </c>
      <c r="U946" s="44">
        <v>6.1235999999999999E-3</v>
      </c>
      <c r="V946" s="44">
        <v>5.5111600529999995E-3</v>
      </c>
      <c r="W946" s="44">
        <v>-6.6133920635999999E-4</v>
      </c>
      <c r="X946" s="45">
        <v>4.8498208466399998E-3</v>
      </c>
      <c r="Y946" s="30">
        <f t="shared" si="28"/>
        <v>7.2748040180001803E-4</v>
      </c>
      <c r="Z946" s="30">
        <f t="shared" si="29"/>
        <v>4.1223404448399821E-3</v>
      </c>
    </row>
    <row r="947" spans="1:26" ht="12.95" customHeight="1">
      <c r="A947" s="41" t="s">
        <v>69</v>
      </c>
      <c r="B947" s="41" t="s">
        <v>657</v>
      </c>
      <c r="C947" s="41" t="s">
        <v>76</v>
      </c>
      <c r="D947" s="41" t="s">
        <v>894</v>
      </c>
      <c r="E947" s="41" t="s">
        <v>808</v>
      </c>
      <c r="G947" s="41" t="s">
        <v>657</v>
      </c>
      <c r="J947" s="41" t="s">
        <v>881</v>
      </c>
      <c r="K947" s="41" t="s">
        <v>64</v>
      </c>
      <c r="L947" s="41" t="s">
        <v>810</v>
      </c>
      <c r="N947" s="41" t="s">
        <v>811</v>
      </c>
      <c r="O947" s="42">
        <v>0</v>
      </c>
      <c r="P947" s="43">
        <v>1</v>
      </c>
      <c r="Q947" s="43">
        <v>0</v>
      </c>
      <c r="R947" s="43">
        <v>1</v>
      </c>
      <c r="S947" s="44">
        <v>6.1235999999999999E-3</v>
      </c>
      <c r="T947" s="44">
        <v>0</v>
      </c>
      <c r="U947" s="44">
        <v>6.1235999999999999E-3</v>
      </c>
      <c r="V947" s="44">
        <v>5.5111600529999995E-3</v>
      </c>
      <c r="W947" s="44">
        <v>-6.6133920635999999E-4</v>
      </c>
      <c r="X947" s="45">
        <v>4.8498208466399998E-3</v>
      </c>
      <c r="Y947" s="30">
        <f t="shared" si="28"/>
        <v>7.2748040180001803E-4</v>
      </c>
      <c r="Z947" s="30">
        <f t="shared" si="29"/>
        <v>4.1223404448399821E-3</v>
      </c>
    </row>
    <row r="948" spans="1:26" ht="12.95" customHeight="1">
      <c r="A948" s="41" t="s">
        <v>69</v>
      </c>
      <c r="B948" s="41" t="s">
        <v>78</v>
      </c>
      <c r="C948" s="41" t="s">
        <v>76</v>
      </c>
      <c r="D948" s="41" t="s">
        <v>887</v>
      </c>
      <c r="E948" s="41" t="s">
        <v>808</v>
      </c>
      <c r="G948" s="41" t="s">
        <v>78</v>
      </c>
      <c r="J948" s="41" t="s">
        <v>853</v>
      </c>
      <c r="K948" s="41" t="s">
        <v>291</v>
      </c>
      <c r="L948" s="41" t="s">
        <v>810</v>
      </c>
      <c r="N948" s="41" t="s">
        <v>811</v>
      </c>
      <c r="O948" s="42">
        <v>0</v>
      </c>
      <c r="P948" s="43">
        <v>1</v>
      </c>
      <c r="Q948" s="43">
        <v>0</v>
      </c>
      <c r="R948" s="43">
        <v>1</v>
      </c>
      <c r="S948" s="44">
        <v>3.7169999999999998E-4</v>
      </c>
      <c r="T948" s="44">
        <v>0</v>
      </c>
      <c r="U948" s="44">
        <v>3.7169999999999998E-4</v>
      </c>
      <c r="V948" s="44">
        <v>3.3426398176640001E-4</v>
      </c>
      <c r="W948" s="44">
        <v>-4.0111677812000005E-5</v>
      </c>
      <c r="X948" s="45">
        <v>2.9415230395440001E-4</v>
      </c>
      <c r="Y948" s="30">
        <f t="shared" si="28"/>
        <v>4.4123286826028265E-5</v>
      </c>
      <c r="Z948" s="30">
        <f t="shared" si="29"/>
        <v>2.5002901712837172E-4</v>
      </c>
    </row>
    <row r="949" spans="1:26" ht="12.95" customHeight="1">
      <c r="A949" s="41" t="s">
        <v>69</v>
      </c>
      <c r="B949" s="41" t="s">
        <v>673</v>
      </c>
      <c r="C949" s="41" t="s">
        <v>76</v>
      </c>
      <c r="D949" s="41" t="s">
        <v>882</v>
      </c>
      <c r="E949" s="41" t="s">
        <v>808</v>
      </c>
      <c r="G949" s="41" t="s">
        <v>673</v>
      </c>
      <c r="J949" s="41" t="s">
        <v>809</v>
      </c>
      <c r="K949" s="41" t="s">
        <v>138</v>
      </c>
      <c r="L949" s="41" t="s">
        <v>810</v>
      </c>
      <c r="N949" s="41" t="s">
        <v>811</v>
      </c>
      <c r="O949" s="42">
        <v>0</v>
      </c>
      <c r="P949" s="43">
        <v>6</v>
      </c>
      <c r="Q949" s="43">
        <v>0</v>
      </c>
      <c r="R949" s="43">
        <v>6</v>
      </c>
      <c r="S949" s="44">
        <v>3.0521399999999997E-2</v>
      </c>
      <c r="T949" s="44">
        <v>0</v>
      </c>
      <c r="U949" s="44">
        <v>3.0521399999999997E-2</v>
      </c>
      <c r="V949" s="44">
        <v>2.7468012600000001E-2</v>
      </c>
      <c r="W949" s="44">
        <v>-3.2961615119999998E-3</v>
      </c>
      <c r="X949" s="45">
        <v>2.4171851088000001E-2</v>
      </c>
      <c r="Y949" s="30">
        <f t="shared" si="28"/>
        <v>3.6258139213392136E-3</v>
      </c>
      <c r="Z949" s="30">
        <f t="shared" si="29"/>
        <v>2.0546037166660786E-2</v>
      </c>
    </row>
    <row r="950" spans="1:26" ht="12.95" customHeight="1">
      <c r="A950" s="41" t="s">
        <v>69</v>
      </c>
      <c r="B950" s="41" t="s">
        <v>673</v>
      </c>
      <c r="C950" s="41" t="s">
        <v>76</v>
      </c>
      <c r="D950" s="41" t="s">
        <v>882</v>
      </c>
      <c r="E950" s="41" t="s">
        <v>808</v>
      </c>
      <c r="G950" s="41" t="s">
        <v>673</v>
      </c>
      <c r="J950" s="41" t="s">
        <v>809</v>
      </c>
      <c r="K950" s="41" t="s">
        <v>64</v>
      </c>
      <c r="L950" s="41" t="s">
        <v>810</v>
      </c>
      <c r="N950" s="41" t="s">
        <v>811</v>
      </c>
      <c r="O950" s="42">
        <v>0</v>
      </c>
      <c r="P950" s="43">
        <v>14</v>
      </c>
      <c r="Q950" s="43">
        <v>0</v>
      </c>
      <c r="R950" s="43">
        <v>14</v>
      </c>
      <c r="S950" s="44">
        <v>1.60328E-2</v>
      </c>
      <c r="T950" s="44">
        <v>0</v>
      </c>
      <c r="U950" s="44">
        <v>1.60328E-2</v>
      </c>
      <c r="V950" s="44">
        <v>1.4426962200000001E-2</v>
      </c>
      <c r="W950" s="44">
        <v>-1.7312354639999999E-3</v>
      </c>
      <c r="X950" s="45">
        <v>1.2695726736E-2</v>
      </c>
      <c r="Y950" s="30">
        <f t="shared" si="28"/>
        <v>1.9043780541805418E-3</v>
      </c>
      <c r="Z950" s="30">
        <f t="shared" si="29"/>
        <v>1.0791348681819458E-2</v>
      </c>
    </row>
    <row r="951" spans="1:26" ht="12.95" customHeight="1">
      <c r="A951" s="41" t="s">
        <v>69</v>
      </c>
      <c r="B951" s="41" t="s">
        <v>673</v>
      </c>
      <c r="C951" s="41" t="s">
        <v>76</v>
      </c>
      <c r="D951" s="41" t="s">
        <v>882</v>
      </c>
      <c r="E951" s="41" t="s">
        <v>808</v>
      </c>
      <c r="G951" s="41" t="s">
        <v>673</v>
      </c>
      <c r="J951" s="41" t="s">
        <v>809</v>
      </c>
      <c r="K951" s="41" t="s">
        <v>281</v>
      </c>
      <c r="L951" s="41" t="s">
        <v>810</v>
      </c>
      <c r="N951" s="41" t="s">
        <v>811</v>
      </c>
      <c r="O951" s="42">
        <v>0</v>
      </c>
      <c r="P951" s="43">
        <v>1</v>
      </c>
      <c r="Q951" s="43">
        <v>0</v>
      </c>
      <c r="R951" s="43">
        <v>1</v>
      </c>
      <c r="S951" s="44">
        <v>6.0200000000000002E-3</v>
      </c>
      <c r="T951" s="44">
        <v>0</v>
      </c>
      <c r="U951" s="44">
        <v>6.0200000000000002E-3</v>
      </c>
      <c r="V951" s="44">
        <v>5.4180000000000001E-3</v>
      </c>
      <c r="W951" s="44">
        <v>-6.5016E-4</v>
      </c>
      <c r="X951" s="45">
        <v>4.7678399999999998E-3</v>
      </c>
      <c r="Y951" s="30">
        <f t="shared" si="28"/>
        <v>7.1518315183151826E-4</v>
      </c>
      <c r="Z951" s="30">
        <f t="shared" si="29"/>
        <v>4.0526568481684816E-3</v>
      </c>
    </row>
    <row r="952" spans="1:26" ht="12.95" customHeight="1">
      <c r="A952" s="41" t="s">
        <v>69</v>
      </c>
      <c r="B952" s="41" t="s">
        <v>673</v>
      </c>
      <c r="C952" s="41" t="s">
        <v>76</v>
      </c>
      <c r="D952" s="41" t="s">
        <v>882</v>
      </c>
      <c r="E952" s="41" t="s">
        <v>808</v>
      </c>
      <c r="G952" s="41" t="s">
        <v>673</v>
      </c>
      <c r="J952" s="41" t="s">
        <v>809</v>
      </c>
      <c r="K952" s="41" t="s">
        <v>121</v>
      </c>
      <c r="L952" s="41" t="s">
        <v>810</v>
      </c>
      <c r="N952" s="41" t="s">
        <v>811</v>
      </c>
      <c r="O952" s="42">
        <v>0</v>
      </c>
      <c r="P952" s="43">
        <v>1</v>
      </c>
      <c r="Q952" s="43">
        <v>0</v>
      </c>
      <c r="R952" s="43">
        <v>1</v>
      </c>
      <c r="S952" s="44">
        <v>5.6000000000000006E-4</v>
      </c>
      <c r="T952" s="44">
        <v>0</v>
      </c>
      <c r="U952" s="44">
        <v>5.6000000000000006E-4</v>
      </c>
      <c r="V952" s="44">
        <v>5.04E-4</v>
      </c>
      <c r="W952" s="44">
        <v>-6.0480000000000004E-5</v>
      </c>
      <c r="X952" s="45">
        <v>4.4352000000000004E-4</v>
      </c>
      <c r="Y952" s="30">
        <f t="shared" si="28"/>
        <v>6.6528665286652873E-5</v>
      </c>
      <c r="Z952" s="30">
        <f t="shared" si="29"/>
        <v>3.7699133471334718E-4</v>
      </c>
    </row>
    <row r="953" spans="1:26" ht="12.95" customHeight="1">
      <c r="A953" s="41" t="s">
        <v>69</v>
      </c>
      <c r="B953" s="41" t="s">
        <v>673</v>
      </c>
      <c r="C953" s="41" t="s">
        <v>76</v>
      </c>
      <c r="D953" s="41" t="s">
        <v>882</v>
      </c>
      <c r="E953" s="41" t="s">
        <v>808</v>
      </c>
      <c r="G953" s="41" t="s">
        <v>673</v>
      </c>
      <c r="J953" s="41" t="s">
        <v>809</v>
      </c>
      <c r="K953" s="41" t="s">
        <v>134</v>
      </c>
      <c r="L953" s="41" t="s">
        <v>810</v>
      </c>
      <c r="N953" s="41" t="s">
        <v>811</v>
      </c>
      <c r="O953" s="42">
        <v>0</v>
      </c>
      <c r="P953" s="43">
        <v>2</v>
      </c>
      <c r="Q953" s="43">
        <v>0</v>
      </c>
      <c r="R953" s="43">
        <v>2</v>
      </c>
      <c r="S953" s="44">
        <v>2.1000000000000001E-4</v>
      </c>
      <c r="T953" s="44">
        <v>0</v>
      </c>
      <c r="U953" s="44">
        <v>2.1000000000000001E-4</v>
      </c>
      <c r="V953" s="44">
        <v>1.8899999999999999E-4</v>
      </c>
      <c r="W953" s="44">
        <v>-2.268E-5</v>
      </c>
      <c r="X953" s="45">
        <v>1.6631999999999999E-4</v>
      </c>
      <c r="Y953" s="30">
        <f t="shared" si="28"/>
        <v>2.4948249482494826E-5</v>
      </c>
      <c r="Z953" s="30">
        <f t="shared" si="29"/>
        <v>1.4137175051750516E-4</v>
      </c>
    </row>
    <row r="954" spans="1:26" ht="12.95" customHeight="1">
      <c r="A954" s="41" t="s">
        <v>69</v>
      </c>
      <c r="B954" s="41" t="s">
        <v>673</v>
      </c>
      <c r="C954" s="41" t="s">
        <v>76</v>
      </c>
      <c r="D954" s="41" t="s">
        <v>882</v>
      </c>
      <c r="E954" s="41" t="s">
        <v>808</v>
      </c>
      <c r="G954" s="41" t="s">
        <v>673</v>
      </c>
      <c r="J954" s="41" t="s">
        <v>809</v>
      </c>
      <c r="K954" s="41" t="s">
        <v>291</v>
      </c>
      <c r="L954" s="41" t="s">
        <v>810</v>
      </c>
      <c r="N954" s="41" t="s">
        <v>811</v>
      </c>
      <c r="O954" s="42">
        <v>0</v>
      </c>
      <c r="P954" s="43">
        <v>2</v>
      </c>
      <c r="Q954" s="43">
        <v>0</v>
      </c>
      <c r="R954" s="43">
        <v>2</v>
      </c>
      <c r="S954" s="44">
        <v>1.0990000000000002E-2</v>
      </c>
      <c r="T954" s="44">
        <v>0</v>
      </c>
      <c r="U954" s="44">
        <v>1.0990000000000002E-2</v>
      </c>
      <c r="V954" s="44">
        <v>9.8909999999999988E-3</v>
      </c>
      <c r="W954" s="44">
        <v>-1.1869199999999999E-3</v>
      </c>
      <c r="X954" s="45">
        <v>8.7040799999999995E-3</v>
      </c>
      <c r="Y954" s="30">
        <f t="shared" si="28"/>
        <v>1.3056250562505625E-3</v>
      </c>
      <c r="Z954" s="30">
        <f t="shared" si="29"/>
        <v>7.3984549437494367E-3</v>
      </c>
    </row>
    <row r="955" spans="1:26" ht="12.95" customHeight="1">
      <c r="A955" s="41" t="s">
        <v>69</v>
      </c>
      <c r="B955" s="41" t="s">
        <v>673</v>
      </c>
      <c r="C955" s="41" t="s">
        <v>76</v>
      </c>
      <c r="D955" s="41" t="s">
        <v>882</v>
      </c>
      <c r="E955" s="41" t="s">
        <v>808</v>
      </c>
      <c r="G955" s="41" t="s">
        <v>673</v>
      </c>
      <c r="J955" s="41" t="s">
        <v>809</v>
      </c>
      <c r="K955" s="41" t="s">
        <v>263</v>
      </c>
      <c r="L955" s="41" t="s">
        <v>810</v>
      </c>
      <c r="N955" s="41" t="s">
        <v>811</v>
      </c>
      <c r="O955" s="42">
        <v>0</v>
      </c>
      <c r="P955" s="43">
        <v>2</v>
      </c>
      <c r="Q955" s="43">
        <v>0</v>
      </c>
      <c r="R955" s="43">
        <v>2</v>
      </c>
      <c r="S955" s="44">
        <v>6.9999999999999999E-4</v>
      </c>
      <c r="T955" s="44">
        <v>0</v>
      </c>
      <c r="U955" s="44">
        <v>6.9999999999999999E-4</v>
      </c>
      <c r="V955" s="44">
        <v>6.3000000000000003E-4</v>
      </c>
      <c r="W955" s="44">
        <v>-7.5599999999999994E-5</v>
      </c>
      <c r="X955" s="45">
        <v>5.5439999999999992E-4</v>
      </c>
      <c r="Y955" s="30">
        <f t="shared" si="28"/>
        <v>8.3160831608316074E-5</v>
      </c>
      <c r="Z955" s="30">
        <f t="shared" si="29"/>
        <v>4.7123916839168388E-4</v>
      </c>
    </row>
    <row r="956" spans="1:26" ht="12.95" customHeight="1">
      <c r="A956" s="41" t="s">
        <v>69</v>
      </c>
      <c r="B956" s="41" t="s">
        <v>673</v>
      </c>
      <c r="C956" s="41" t="s">
        <v>76</v>
      </c>
      <c r="D956" s="41" t="s">
        <v>882</v>
      </c>
      <c r="E956" s="41" t="s">
        <v>808</v>
      </c>
      <c r="G956" s="41" t="s">
        <v>673</v>
      </c>
      <c r="J956" s="41" t="s">
        <v>809</v>
      </c>
      <c r="K956" s="41" t="s">
        <v>336</v>
      </c>
      <c r="L956" s="41" t="s">
        <v>810</v>
      </c>
      <c r="N956" s="41" t="s">
        <v>811</v>
      </c>
      <c r="O956" s="42">
        <v>0</v>
      </c>
      <c r="P956" s="43">
        <v>1</v>
      </c>
      <c r="Q956" s="43">
        <v>0</v>
      </c>
      <c r="R956" s="43">
        <v>1</v>
      </c>
      <c r="S956" s="44">
        <v>7.0000000000000007E-5</v>
      </c>
      <c r="T956" s="44">
        <v>0</v>
      </c>
      <c r="U956" s="44">
        <v>7.0000000000000007E-5</v>
      </c>
      <c r="V956" s="44">
        <v>6.3E-5</v>
      </c>
      <c r="W956" s="44">
        <v>-7.5600000000000005E-6</v>
      </c>
      <c r="X956" s="45">
        <v>5.5440000000000005E-5</v>
      </c>
      <c r="Y956" s="30">
        <f t="shared" si="28"/>
        <v>8.3160831608316091E-6</v>
      </c>
      <c r="Z956" s="30">
        <f t="shared" si="29"/>
        <v>4.7123916839168397E-5</v>
      </c>
    </row>
    <row r="957" spans="1:26" ht="12.95" customHeight="1">
      <c r="A957" s="41" t="s">
        <v>69</v>
      </c>
      <c r="B957" s="41" t="s">
        <v>673</v>
      </c>
      <c r="C957" s="41" t="s">
        <v>76</v>
      </c>
      <c r="D957" s="41" t="s">
        <v>882</v>
      </c>
      <c r="E957" s="41" t="s">
        <v>808</v>
      </c>
      <c r="G957" s="41" t="s">
        <v>673</v>
      </c>
      <c r="J957" s="41" t="s">
        <v>809</v>
      </c>
      <c r="K957" s="41" t="s">
        <v>122</v>
      </c>
      <c r="L957" s="41" t="s">
        <v>810</v>
      </c>
      <c r="N957" s="41" t="s">
        <v>811</v>
      </c>
      <c r="O957" s="42">
        <v>0</v>
      </c>
      <c r="P957" s="43">
        <v>1</v>
      </c>
      <c r="Q957" s="43">
        <v>0</v>
      </c>
      <c r="R957" s="43">
        <v>1</v>
      </c>
      <c r="S957" s="44">
        <v>5.6000000000000006E-4</v>
      </c>
      <c r="T957" s="44">
        <v>0</v>
      </c>
      <c r="U957" s="44">
        <v>5.6000000000000006E-4</v>
      </c>
      <c r="V957" s="44">
        <v>5.04E-4</v>
      </c>
      <c r="W957" s="44">
        <v>-6.0480000000000004E-5</v>
      </c>
      <c r="X957" s="45">
        <v>4.4352000000000004E-4</v>
      </c>
      <c r="Y957" s="30">
        <f t="shared" si="28"/>
        <v>6.6528665286652873E-5</v>
      </c>
      <c r="Z957" s="30">
        <f t="shared" si="29"/>
        <v>3.7699133471334718E-4</v>
      </c>
    </row>
    <row r="958" spans="1:26" ht="12.95" customHeight="1">
      <c r="A958" s="41" t="s">
        <v>69</v>
      </c>
      <c r="B958" s="41" t="s">
        <v>673</v>
      </c>
      <c r="C958" s="41" t="s">
        <v>76</v>
      </c>
      <c r="D958" s="41" t="s">
        <v>882</v>
      </c>
      <c r="E958" s="41" t="s">
        <v>808</v>
      </c>
      <c r="G958" s="41" t="s">
        <v>673</v>
      </c>
      <c r="J958" s="41" t="s">
        <v>809</v>
      </c>
      <c r="K958" s="41" t="s">
        <v>74</v>
      </c>
      <c r="L958" s="41" t="s">
        <v>810</v>
      </c>
      <c r="N958" s="41" t="s">
        <v>811</v>
      </c>
      <c r="O958" s="42">
        <v>0</v>
      </c>
      <c r="P958" s="43">
        <v>5</v>
      </c>
      <c r="Q958" s="43">
        <v>0</v>
      </c>
      <c r="R958" s="43">
        <v>5</v>
      </c>
      <c r="S958" s="44">
        <v>4.13E-3</v>
      </c>
      <c r="T958" s="44">
        <v>0</v>
      </c>
      <c r="U958" s="44">
        <v>4.13E-3</v>
      </c>
      <c r="V958" s="44">
        <v>3.7169999999999998E-3</v>
      </c>
      <c r="W958" s="44">
        <v>-4.4604000000000003E-4</v>
      </c>
      <c r="X958" s="45">
        <v>3.2709600000000003E-3</v>
      </c>
      <c r="Y958" s="30">
        <f t="shared" si="28"/>
        <v>4.906489064890649E-4</v>
      </c>
      <c r="Z958" s="30">
        <f t="shared" si="29"/>
        <v>2.7803110935109353E-3</v>
      </c>
    </row>
    <row r="959" spans="1:26" ht="12.95" customHeight="1">
      <c r="A959" s="41" t="s">
        <v>69</v>
      </c>
      <c r="B959" s="41" t="s">
        <v>673</v>
      </c>
      <c r="C959" s="41" t="s">
        <v>76</v>
      </c>
      <c r="D959" s="41" t="s">
        <v>882</v>
      </c>
      <c r="E959" s="41" t="s">
        <v>808</v>
      </c>
      <c r="G959" s="41" t="s">
        <v>673</v>
      </c>
      <c r="J959" s="41" t="s">
        <v>809</v>
      </c>
      <c r="K959" s="41" t="s">
        <v>621</v>
      </c>
      <c r="L959" s="41" t="s">
        <v>810</v>
      </c>
      <c r="N959" s="41" t="s">
        <v>811</v>
      </c>
      <c r="O959" s="42">
        <v>0</v>
      </c>
      <c r="P959" s="43">
        <v>6</v>
      </c>
      <c r="Q959" s="43">
        <v>0</v>
      </c>
      <c r="R959" s="43">
        <v>6</v>
      </c>
      <c r="S959" s="44">
        <v>2.9190000000000001E-2</v>
      </c>
      <c r="T959" s="44">
        <v>0</v>
      </c>
      <c r="U959" s="44">
        <v>2.9190000000000001E-2</v>
      </c>
      <c r="V959" s="44">
        <v>2.6270999999999999E-2</v>
      </c>
      <c r="W959" s="44">
        <v>-3.1525200000000002E-3</v>
      </c>
      <c r="X959" s="45">
        <v>2.311848E-2</v>
      </c>
      <c r="Y959" s="30">
        <f t="shared" si="28"/>
        <v>3.4678066780667806E-3</v>
      </c>
      <c r="Z959" s="30">
        <f t="shared" si="29"/>
        <v>1.965067332193322E-2</v>
      </c>
    </row>
    <row r="960" spans="1:26" ht="12.95" customHeight="1">
      <c r="A960" s="41" t="s">
        <v>69</v>
      </c>
      <c r="B960" s="41" t="s">
        <v>673</v>
      </c>
      <c r="C960" s="41" t="s">
        <v>76</v>
      </c>
      <c r="D960" s="41" t="s">
        <v>882</v>
      </c>
      <c r="E960" s="41" t="s">
        <v>808</v>
      </c>
      <c r="G960" s="41" t="s">
        <v>673</v>
      </c>
      <c r="J960" s="41" t="s">
        <v>809</v>
      </c>
      <c r="K960" s="41" t="s">
        <v>830</v>
      </c>
      <c r="L960" s="41" t="s">
        <v>810</v>
      </c>
      <c r="N960" s="41" t="s">
        <v>811</v>
      </c>
      <c r="O960" s="42">
        <v>0</v>
      </c>
      <c r="P960" s="43">
        <v>3</v>
      </c>
      <c r="Q960" s="43">
        <v>0</v>
      </c>
      <c r="R960" s="43">
        <v>3</v>
      </c>
      <c r="S960" s="44">
        <v>6.929999999999999E-5</v>
      </c>
      <c r="T960" s="44">
        <v>0</v>
      </c>
      <c r="U960" s="44">
        <v>6.929999999999999E-5</v>
      </c>
      <c r="V960" s="44">
        <v>6.2999936999999994E-5</v>
      </c>
      <c r="W960" s="44">
        <v>-7.5599924400000001E-6</v>
      </c>
      <c r="X960" s="45">
        <v>5.5439944560000002E-5</v>
      </c>
      <c r="Y960" s="30">
        <f t="shared" si="28"/>
        <v>8.3160748447484473E-6</v>
      </c>
      <c r="Z960" s="30">
        <f t="shared" si="29"/>
        <v>4.7123869715251554E-5</v>
      </c>
    </row>
    <row r="961" spans="1:26" ht="12.95" customHeight="1">
      <c r="A961" s="41" t="s">
        <v>69</v>
      </c>
      <c r="B961" s="41" t="s">
        <v>673</v>
      </c>
      <c r="C961" s="41" t="s">
        <v>76</v>
      </c>
      <c r="D961" s="41" t="s">
        <v>882</v>
      </c>
      <c r="E961" s="41" t="s">
        <v>808</v>
      </c>
      <c r="G961" s="41" t="s">
        <v>673</v>
      </c>
      <c r="J961" s="41" t="s">
        <v>809</v>
      </c>
      <c r="K961" s="41" t="s">
        <v>819</v>
      </c>
      <c r="L961" s="41" t="s">
        <v>810</v>
      </c>
      <c r="N961" s="41" t="s">
        <v>811</v>
      </c>
      <c r="O961" s="42">
        <v>0</v>
      </c>
      <c r="P961" s="43">
        <v>9</v>
      </c>
      <c r="Q961" s="43">
        <v>0</v>
      </c>
      <c r="R961" s="43">
        <v>9</v>
      </c>
      <c r="S961" s="44">
        <v>8.3789999999999993E-4</v>
      </c>
      <c r="T961" s="44">
        <v>0</v>
      </c>
      <c r="U961" s="44">
        <v>8.3789999999999993E-4</v>
      </c>
      <c r="V961" s="44">
        <v>7.5599810999999991E-4</v>
      </c>
      <c r="W961" s="44">
        <v>-9.0719773200000008E-5</v>
      </c>
      <c r="X961" s="45">
        <v>6.6527833680000005E-4</v>
      </c>
      <c r="Y961" s="30">
        <f t="shared" si="28"/>
        <v>9.9792748447484486E-5</v>
      </c>
      <c r="Z961" s="30">
        <f t="shared" si="29"/>
        <v>5.6548558835251559E-4</v>
      </c>
    </row>
    <row r="962" spans="1:26" ht="12.95" customHeight="1">
      <c r="A962" s="41" t="s">
        <v>69</v>
      </c>
      <c r="B962" s="41" t="s">
        <v>673</v>
      </c>
      <c r="C962" s="41" t="s">
        <v>76</v>
      </c>
      <c r="D962" s="41" t="s">
        <v>882</v>
      </c>
      <c r="E962" s="41" t="s">
        <v>808</v>
      </c>
      <c r="G962" s="41" t="s">
        <v>673</v>
      </c>
      <c r="J962" s="41" t="s">
        <v>809</v>
      </c>
      <c r="K962" s="41" t="s">
        <v>497</v>
      </c>
      <c r="L962" s="41" t="s">
        <v>810</v>
      </c>
      <c r="N962" s="41" t="s">
        <v>811</v>
      </c>
      <c r="O962" s="42">
        <v>0</v>
      </c>
      <c r="P962" s="43">
        <v>1</v>
      </c>
      <c r="Q962" s="43">
        <v>0</v>
      </c>
      <c r="R962" s="43">
        <v>1</v>
      </c>
      <c r="S962" s="44">
        <v>7.0000000000000007E-5</v>
      </c>
      <c r="T962" s="44">
        <v>0</v>
      </c>
      <c r="U962" s="44">
        <v>7.0000000000000007E-5</v>
      </c>
      <c r="V962" s="44">
        <v>6.3E-5</v>
      </c>
      <c r="W962" s="44">
        <v>-7.5600000000000005E-6</v>
      </c>
      <c r="X962" s="45">
        <v>5.5440000000000005E-5</v>
      </c>
      <c r="Y962" s="30">
        <f t="shared" ref="Y962:Y1000" si="30">X962/6.6666</f>
        <v>8.3160831608316091E-6</v>
      </c>
      <c r="Z962" s="30">
        <f t="shared" ref="Z962:Z1000" si="31">X962-Y962</f>
        <v>4.7123916839168397E-5</v>
      </c>
    </row>
    <row r="963" spans="1:26" ht="12.95" customHeight="1">
      <c r="A963" s="41" t="s">
        <v>69</v>
      </c>
      <c r="B963" s="41" t="s">
        <v>673</v>
      </c>
      <c r="C963" s="41" t="s">
        <v>76</v>
      </c>
      <c r="D963" s="41" t="s">
        <v>882</v>
      </c>
      <c r="E963" s="41" t="s">
        <v>808</v>
      </c>
      <c r="G963" s="41" t="s">
        <v>673</v>
      </c>
      <c r="J963" s="41" t="s">
        <v>809</v>
      </c>
      <c r="K963" s="41" t="s">
        <v>64</v>
      </c>
      <c r="L963" s="41" t="s">
        <v>810</v>
      </c>
      <c r="N963" s="41" t="s">
        <v>811</v>
      </c>
      <c r="O963" s="42">
        <v>0</v>
      </c>
      <c r="P963" s="43">
        <v>1</v>
      </c>
      <c r="Q963" s="43">
        <v>0</v>
      </c>
      <c r="R963" s="43">
        <v>1</v>
      </c>
      <c r="S963" s="44">
        <v>2.9400000000000003E-3</v>
      </c>
      <c r="T963" s="44">
        <v>0</v>
      </c>
      <c r="U963" s="44">
        <v>2.9400000000000003E-3</v>
      </c>
      <c r="V963" s="44">
        <v>2.6459999999999999E-3</v>
      </c>
      <c r="W963" s="44">
        <v>-3.1752000000000001E-4</v>
      </c>
      <c r="X963" s="45">
        <v>2.32848E-3</v>
      </c>
      <c r="Y963" s="30">
        <f t="shared" si="30"/>
        <v>3.4927549275492754E-4</v>
      </c>
      <c r="Z963" s="30">
        <f t="shared" si="31"/>
        <v>1.9792045072450724E-3</v>
      </c>
    </row>
    <row r="964" spans="1:26" ht="12.95" customHeight="1">
      <c r="A964" s="41" t="s">
        <v>69</v>
      </c>
      <c r="B964" s="41" t="s">
        <v>673</v>
      </c>
      <c r="C964" s="41" t="s">
        <v>76</v>
      </c>
      <c r="D964" s="41" t="s">
        <v>882</v>
      </c>
      <c r="E964" s="41" t="s">
        <v>808</v>
      </c>
      <c r="G964" s="41" t="s">
        <v>673</v>
      </c>
      <c r="J964" s="41" t="s">
        <v>809</v>
      </c>
      <c r="K964" s="41" t="s">
        <v>819</v>
      </c>
      <c r="L964" s="41" t="s">
        <v>810</v>
      </c>
      <c r="N964" s="41" t="s">
        <v>811</v>
      </c>
      <c r="O964" s="42">
        <v>0</v>
      </c>
      <c r="P964" s="43">
        <v>1</v>
      </c>
      <c r="Q964" s="43">
        <v>0</v>
      </c>
      <c r="R964" s="43">
        <v>1</v>
      </c>
      <c r="S964" s="44">
        <v>9.1000000000000011E-4</v>
      </c>
      <c r="T964" s="44">
        <v>0</v>
      </c>
      <c r="U964" s="44">
        <v>9.1000000000000011E-4</v>
      </c>
      <c r="V964" s="44">
        <v>8.1899999999999996E-4</v>
      </c>
      <c r="W964" s="44">
        <v>-9.8280000000000001E-5</v>
      </c>
      <c r="X964" s="45">
        <v>7.2072E-4</v>
      </c>
      <c r="Y964" s="30">
        <f t="shared" si="30"/>
        <v>1.0810908109081091E-4</v>
      </c>
      <c r="Z964" s="30">
        <f t="shared" si="31"/>
        <v>6.1261091890918906E-4</v>
      </c>
    </row>
    <row r="965" spans="1:26" ht="12.95" customHeight="1">
      <c r="A965" s="41" t="s">
        <v>69</v>
      </c>
      <c r="B965" s="41" t="s">
        <v>673</v>
      </c>
      <c r="C965" s="41" t="s">
        <v>76</v>
      </c>
      <c r="D965" s="41" t="s">
        <v>882</v>
      </c>
      <c r="E965" s="41" t="s">
        <v>808</v>
      </c>
      <c r="G965" s="41" t="s">
        <v>673</v>
      </c>
      <c r="J965" s="41" t="s">
        <v>809</v>
      </c>
      <c r="K965" s="41" t="s">
        <v>120</v>
      </c>
      <c r="L965" s="41" t="s">
        <v>810</v>
      </c>
      <c r="N965" s="41" t="s">
        <v>811</v>
      </c>
      <c r="O965" s="42">
        <v>0</v>
      </c>
      <c r="P965" s="43">
        <v>1</v>
      </c>
      <c r="Q965" s="43">
        <v>0</v>
      </c>
      <c r="R965" s="43">
        <v>1</v>
      </c>
      <c r="S965" s="44">
        <v>3.5000000000000005E-4</v>
      </c>
      <c r="T965" s="44">
        <v>0</v>
      </c>
      <c r="U965" s="44">
        <v>3.5000000000000005E-4</v>
      </c>
      <c r="V965" s="44">
        <v>3.1499999999999996E-4</v>
      </c>
      <c r="W965" s="44">
        <v>-3.7799999999999997E-5</v>
      </c>
      <c r="X965" s="45">
        <v>2.7719999999999996E-4</v>
      </c>
      <c r="Y965" s="30">
        <f t="shared" si="30"/>
        <v>4.1580415804158037E-5</v>
      </c>
      <c r="Z965" s="30">
        <f t="shared" si="31"/>
        <v>2.3561958419584194E-4</v>
      </c>
    </row>
    <row r="966" spans="1:26" ht="12.95" customHeight="1">
      <c r="A966" s="41" t="s">
        <v>69</v>
      </c>
      <c r="B966" s="41" t="s">
        <v>673</v>
      </c>
      <c r="C966" s="41" t="s">
        <v>76</v>
      </c>
      <c r="D966" s="41" t="s">
        <v>882</v>
      </c>
      <c r="E966" s="41" t="s">
        <v>808</v>
      </c>
      <c r="G966" s="41" t="s">
        <v>673</v>
      </c>
      <c r="J966" s="41" t="s">
        <v>809</v>
      </c>
      <c r="K966" s="41" t="s">
        <v>70</v>
      </c>
      <c r="L966" s="41" t="s">
        <v>810</v>
      </c>
      <c r="N966" s="41" t="s">
        <v>811</v>
      </c>
      <c r="O966" s="42">
        <v>0</v>
      </c>
      <c r="P966" s="43">
        <v>1</v>
      </c>
      <c r="Q966" s="43">
        <v>0</v>
      </c>
      <c r="R966" s="43">
        <v>1</v>
      </c>
      <c r="S966" s="44">
        <v>2.8E-3</v>
      </c>
      <c r="T966" s="44">
        <v>0</v>
      </c>
      <c r="U966" s="44">
        <v>2.8E-3</v>
      </c>
      <c r="V966" s="44">
        <v>2.5200000000000001E-3</v>
      </c>
      <c r="W966" s="44">
        <v>-3.0239999999999998E-4</v>
      </c>
      <c r="X966" s="45">
        <v>2.2175999999999997E-3</v>
      </c>
      <c r="Y966" s="30">
        <f t="shared" si="30"/>
        <v>3.326433264332643E-4</v>
      </c>
      <c r="Z966" s="30">
        <f t="shared" si="31"/>
        <v>1.8849566735667355E-3</v>
      </c>
    </row>
    <row r="967" spans="1:26" ht="12.95" customHeight="1">
      <c r="A967" s="41" t="s">
        <v>69</v>
      </c>
      <c r="B967" s="41" t="s">
        <v>673</v>
      </c>
      <c r="C967" s="41" t="s">
        <v>76</v>
      </c>
      <c r="D967" s="41" t="s">
        <v>882</v>
      </c>
      <c r="E967" s="41" t="s">
        <v>808</v>
      </c>
      <c r="G967" s="41" t="s">
        <v>673</v>
      </c>
      <c r="J967" s="41" t="s">
        <v>809</v>
      </c>
      <c r="K967" s="41" t="s">
        <v>70</v>
      </c>
      <c r="L967" s="41" t="s">
        <v>810</v>
      </c>
      <c r="N967" s="41" t="s">
        <v>811</v>
      </c>
      <c r="O967" s="42">
        <v>0</v>
      </c>
      <c r="P967" s="43">
        <v>11</v>
      </c>
      <c r="Q967" s="43">
        <v>0</v>
      </c>
      <c r="R967" s="43">
        <v>11</v>
      </c>
      <c r="S967" s="44">
        <v>9.5864999999999995E-3</v>
      </c>
      <c r="T967" s="44">
        <v>0</v>
      </c>
      <c r="U967" s="44">
        <v>9.5864999999999995E-3</v>
      </c>
      <c r="V967" s="44">
        <v>8.6309685000000008E-3</v>
      </c>
      <c r="W967" s="44">
        <v>-1.0357162199999999E-3</v>
      </c>
      <c r="X967" s="45">
        <v>7.5952522799999991E-3</v>
      </c>
      <c r="Y967" s="30">
        <f t="shared" si="30"/>
        <v>1.1392992349923499E-3</v>
      </c>
      <c r="Z967" s="30">
        <f t="shared" si="31"/>
        <v>6.455953045007649E-3</v>
      </c>
    </row>
    <row r="968" spans="1:26" ht="12.95" customHeight="1">
      <c r="A968" s="41" t="s">
        <v>69</v>
      </c>
      <c r="B968" s="41" t="s">
        <v>673</v>
      </c>
      <c r="C968" s="41" t="s">
        <v>76</v>
      </c>
      <c r="D968" s="41" t="s">
        <v>882</v>
      </c>
      <c r="E968" s="41" t="s">
        <v>808</v>
      </c>
      <c r="G968" s="41" t="s">
        <v>673</v>
      </c>
      <c r="J968" s="41" t="s">
        <v>809</v>
      </c>
      <c r="K968" s="41" t="s">
        <v>64</v>
      </c>
      <c r="L968" s="41" t="s">
        <v>810</v>
      </c>
      <c r="N968" s="41" t="s">
        <v>811</v>
      </c>
      <c r="O968" s="42">
        <v>0</v>
      </c>
      <c r="P968" s="43">
        <v>19</v>
      </c>
      <c r="Q968" s="43">
        <v>0</v>
      </c>
      <c r="R968" s="43">
        <v>19</v>
      </c>
      <c r="S968" s="44">
        <v>0.14462419999999998</v>
      </c>
      <c r="T968" s="44">
        <v>0</v>
      </c>
      <c r="U968" s="44">
        <v>0.14462419999999998</v>
      </c>
      <c r="V968" s="44">
        <v>0.13015818900000001</v>
      </c>
      <c r="W968" s="44">
        <v>-1.5618982679999999E-2</v>
      </c>
      <c r="X968" s="45">
        <v>0.11453920631999999</v>
      </c>
      <c r="Y968" s="30">
        <f t="shared" si="30"/>
        <v>1.7181052758527583E-2</v>
      </c>
      <c r="Z968" s="30">
        <f t="shared" si="31"/>
        <v>9.7358153561472399E-2</v>
      </c>
    </row>
    <row r="969" spans="1:26" ht="12.95" customHeight="1">
      <c r="A969" s="41" t="s">
        <v>69</v>
      </c>
      <c r="B969" s="41" t="s">
        <v>673</v>
      </c>
      <c r="C969" s="41" t="s">
        <v>76</v>
      </c>
      <c r="D969" s="41" t="s">
        <v>882</v>
      </c>
      <c r="E969" s="41" t="s">
        <v>808</v>
      </c>
      <c r="G969" s="41" t="s">
        <v>673</v>
      </c>
      <c r="J969" s="41" t="s">
        <v>809</v>
      </c>
      <c r="K969" s="41" t="s">
        <v>621</v>
      </c>
      <c r="L969" s="41" t="s">
        <v>810</v>
      </c>
      <c r="N969" s="41" t="s">
        <v>811</v>
      </c>
      <c r="O969" s="42">
        <v>0</v>
      </c>
      <c r="P969" s="43">
        <v>1</v>
      </c>
      <c r="Q969" s="43">
        <v>0</v>
      </c>
      <c r="R969" s="43">
        <v>1</v>
      </c>
      <c r="S969" s="44">
        <v>4.3400000000000001E-3</v>
      </c>
      <c r="T969" s="44">
        <v>0</v>
      </c>
      <c r="U969" s="44">
        <v>4.3400000000000001E-3</v>
      </c>
      <c r="V969" s="44">
        <v>3.9059999999999997E-3</v>
      </c>
      <c r="W969" s="44">
        <v>-4.6872E-4</v>
      </c>
      <c r="X969" s="45">
        <v>3.43728E-3</v>
      </c>
      <c r="Y969" s="30">
        <f t="shared" si="30"/>
        <v>5.1559715597155969E-4</v>
      </c>
      <c r="Z969" s="30">
        <f t="shared" si="31"/>
        <v>2.9216828440284401E-3</v>
      </c>
    </row>
    <row r="970" spans="1:26" ht="12.95" customHeight="1">
      <c r="A970" s="41" t="s">
        <v>69</v>
      </c>
      <c r="B970" s="41" t="s">
        <v>673</v>
      </c>
      <c r="C970" s="41" t="s">
        <v>76</v>
      </c>
      <c r="D970" s="41" t="s">
        <v>882</v>
      </c>
      <c r="E970" s="41" t="s">
        <v>808</v>
      </c>
      <c r="G970" s="41" t="s">
        <v>673</v>
      </c>
      <c r="J970" s="41" t="s">
        <v>809</v>
      </c>
      <c r="K970" s="41" t="s">
        <v>138</v>
      </c>
      <c r="L970" s="41" t="s">
        <v>810</v>
      </c>
      <c r="N970" s="41" t="s">
        <v>811</v>
      </c>
      <c r="O970" s="42">
        <v>0</v>
      </c>
      <c r="P970" s="43">
        <v>1</v>
      </c>
      <c r="Q970" s="43">
        <v>0</v>
      </c>
      <c r="R970" s="43">
        <v>1</v>
      </c>
      <c r="S970" s="44">
        <v>4.3400000000000001E-3</v>
      </c>
      <c r="T970" s="44">
        <v>0</v>
      </c>
      <c r="U970" s="44">
        <v>4.3400000000000001E-3</v>
      </c>
      <c r="V970" s="44">
        <v>3.9059999999999997E-3</v>
      </c>
      <c r="W970" s="44">
        <v>-4.6872E-4</v>
      </c>
      <c r="X970" s="45">
        <v>3.43728E-3</v>
      </c>
      <c r="Y970" s="30">
        <f t="shared" si="30"/>
        <v>5.1559715597155969E-4</v>
      </c>
      <c r="Z970" s="30">
        <f t="shared" si="31"/>
        <v>2.9216828440284401E-3</v>
      </c>
    </row>
    <row r="971" spans="1:26" ht="12.95" customHeight="1">
      <c r="A971" s="41" t="s">
        <v>69</v>
      </c>
      <c r="B971" s="41" t="s">
        <v>673</v>
      </c>
      <c r="C971" s="41" t="s">
        <v>76</v>
      </c>
      <c r="D971" s="41" t="s">
        <v>882</v>
      </c>
      <c r="E971" s="41" t="s">
        <v>808</v>
      </c>
      <c r="G971" s="41" t="s">
        <v>673</v>
      </c>
      <c r="J971" s="41" t="s">
        <v>809</v>
      </c>
      <c r="K971" s="41" t="s">
        <v>150</v>
      </c>
      <c r="L971" s="41" t="s">
        <v>810</v>
      </c>
      <c r="N971" s="41" t="s">
        <v>811</v>
      </c>
      <c r="O971" s="42">
        <v>0</v>
      </c>
      <c r="P971" s="43">
        <v>1</v>
      </c>
      <c r="Q971" s="43">
        <v>0</v>
      </c>
      <c r="R971" s="43">
        <v>1</v>
      </c>
      <c r="S971" s="44">
        <v>2.1000000000000001E-4</v>
      </c>
      <c r="T971" s="44">
        <v>0</v>
      </c>
      <c r="U971" s="44">
        <v>2.1000000000000001E-4</v>
      </c>
      <c r="V971" s="44">
        <v>1.8899999999999999E-4</v>
      </c>
      <c r="W971" s="44">
        <v>-2.268E-5</v>
      </c>
      <c r="X971" s="45">
        <v>1.6631999999999999E-4</v>
      </c>
      <c r="Y971" s="30">
        <f t="shared" si="30"/>
        <v>2.4948249482494826E-5</v>
      </c>
      <c r="Z971" s="30">
        <f t="shared" si="31"/>
        <v>1.4137175051750516E-4</v>
      </c>
    </row>
    <row r="972" spans="1:26" ht="12.95" customHeight="1">
      <c r="A972" s="41" t="s">
        <v>69</v>
      </c>
      <c r="B972" s="41" t="s">
        <v>673</v>
      </c>
      <c r="C972" s="41" t="s">
        <v>76</v>
      </c>
      <c r="D972" s="41" t="s">
        <v>882</v>
      </c>
      <c r="E972" s="41" t="s">
        <v>808</v>
      </c>
      <c r="G972" s="41" t="s">
        <v>673</v>
      </c>
      <c r="J972" s="41" t="s">
        <v>809</v>
      </c>
      <c r="K972" s="41" t="s">
        <v>70</v>
      </c>
      <c r="L972" s="41" t="s">
        <v>810</v>
      </c>
      <c r="N972" s="41" t="s">
        <v>811</v>
      </c>
      <c r="O972" s="42">
        <v>0</v>
      </c>
      <c r="P972" s="43">
        <v>28</v>
      </c>
      <c r="Q972" s="43">
        <v>0</v>
      </c>
      <c r="R972" s="43">
        <v>28</v>
      </c>
      <c r="S972" s="44">
        <v>0.13488719999999998</v>
      </c>
      <c r="T972" s="44">
        <v>0</v>
      </c>
      <c r="U972" s="44">
        <v>0.13488719999999998</v>
      </c>
      <c r="V972" s="44">
        <v>0.1214009496</v>
      </c>
      <c r="W972" s="44">
        <v>-1.4568113952E-2</v>
      </c>
      <c r="X972" s="45">
        <v>0.106832835648</v>
      </c>
      <c r="Y972" s="30">
        <f t="shared" si="30"/>
        <v>1.6025085598055981E-2</v>
      </c>
      <c r="Z972" s="30">
        <f t="shared" si="31"/>
        <v>9.0807750049944014E-2</v>
      </c>
    </row>
    <row r="973" spans="1:26" ht="12.95" customHeight="1">
      <c r="A973" s="41" t="s">
        <v>69</v>
      </c>
      <c r="B973" s="41" t="s">
        <v>673</v>
      </c>
      <c r="C973" s="41" t="s">
        <v>76</v>
      </c>
      <c r="D973" s="41" t="s">
        <v>882</v>
      </c>
      <c r="E973" s="41" t="s">
        <v>808</v>
      </c>
      <c r="G973" s="41" t="s">
        <v>673</v>
      </c>
      <c r="J973" s="41" t="s">
        <v>809</v>
      </c>
      <c r="K973" s="41" t="s">
        <v>64</v>
      </c>
      <c r="L973" s="41" t="s">
        <v>810</v>
      </c>
      <c r="N973" s="41" t="s">
        <v>811</v>
      </c>
      <c r="O973" s="42">
        <v>0</v>
      </c>
      <c r="P973" s="43">
        <v>2</v>
      </c>
      <c r="Q973" s="43">
        <v>0</v>
      </c>
      <c r="R973" s="43">
        <v>2</v>
      </c>
      <c r="S973" s="44">
        <v>1.4700000000000001E-2</v>
      </c>
      <c r="T973" s="44">
        <v>0</v>
      </c>
      <c r="U973" s="44">
        <v>1.4700000000000001E-2</v>
      </c>
      <c r="V973" s="44">
        <v>1.323E-2</v>
      </c>
      <c r="W973" s="44">
        <v>-1.5876E-3</v>
      </c>
      <c r="X973" s="45">
        <v>1.1642399999999999E-2</v>
      </c>
      <c r="Y973" s="30">
        <f t="shared" si="30"/>
        <v>1.7463774637746375E-3</v>
      </c>
      <c r="Z973" s="30">
        <f t="shared" si="31"/>
        <v>9.8960225362253618E-3</v>
      </c>
    </row>
    <row r="974" spans="1:26" ht="12.95" customHeight="1">
      <c r="A974" s="41" t="s">
        <v>69</v>
      </c>
      <c r="B974" s="41" t="s">
        <v>673</v>
      </c>
      <c r="C974" s="41" t="s">
        <v>76</v>
      </c>
      <c r="D974" s="41" t="s">
        <v>882</v>
      </c>
      <c r="E974" s="41" t="s">
        <v>808</v>
      </c>
      <c r="G974" s="41" t="s">
        <v>673</v>
      </c>
      <c r="J974" s="41" t="s">
        <v>809</v>
      </c>
      <c r="K974" s="41" t="s">
        <v>263</v>
      </c>
      <c r="L974" s="41" t="s">
        <v>810</v>
      </c>
      <c r="N974" s="41" t="s">
        <v>811</v>
      </c>
      <c r="O974" s="42">
        <v>0</v>
      </c>
      <c r="P974" s="43">
        <v>4</v>
      </c>
      <c r="Q974" s="43">
        <v>0</v>
      </c>
      <c r="R974" s="43">
        <v>4</v>
      </c>
      <c r="S974" s="44">
        <v>2.4010000000000004E-2</v>
      </c>
      <c r="T974" s="44">
        <v>0</v>
      </c>
      <c r="U974" s="44">
        <v>2.4010000000000004E-2</v>
      </c>
      <c r="V974" s="44">
        <v>2.1609E-2</v>
      </c>
      <c r="W974" s="44">
        <v>-2.5930800000000002E-3</v>
      </c>
      <c r="X974" s="45">
        <v>1.9015920000000002E-2</v>
      </c>
      <c r="Y974" s="30">
        <f t="shared" si="30"/>
        <v>2.852416524165242E-3</v>
      </c>
      <c r="Z974" s="30">
        <f t="shared" si="31"/>
        <v>1.616350347583476E-2</v>
      </c>
    </row>
    <row r="975" spans="1:26" ht="12.95" customHeight="1">
      <c r="A975" s="41" t="s">
        <v>69</v>
      </c>
      <c r="B975" s="41" t="s">
        <v>673</v>
      </c>
      <c r="C975" s="41" t="s">
        <v>76</v>
      </c>
      <c r="D975" s="41" t="s">
        <v>882</v>
      </c>
      <c r="E975" s="41" t="s">
        <v>808</v>
      </c>
      <c r="G975" s="41" t="s">
        <v>673</v>
      </c>
      <c r="J975" s="41" t="s">
        <v>809</v>
      </c>
      <c r="K975" s="41" t="s">
        <v>885</v>
      </c>
      <c r="L975" s="41" t="s">
        <v>810</v>
      </c>
      <c r="N975" s="41" t="s">
        <v>811</v>
      </c>
      <c r="O975" s="42">
        <v>0</v>
      </c>
      <c r="P975" s="43">
        <v>4</v>
      </c>
      <c r="Q975" s="43">
        <v>0</v>
      </c>
      <c r="R975" s="43">
        <v>4</v>
      </c>
      <c r="S975" s="44">
        <v>1.1200000000000001E-3</v>
      </c>
      <c r="T975" s="44">
        <v>0</v>
      </c>
      <c r="U975" s="44">
        <v>1.1200000000000001E-3</v>
      </c>
      <c r="V975" s="44">
        <v>1.008E-3</v>
      </c>
      <c r="W975" s="44">
        <v>-1.2096000000000001E-4</v>
      </c>
      <c r="X975" s="45">
        <v>8.8704000000000007E-4</v>
      </c>
      <c r="Y975" s="30">
        <f t="shared" si="30"/>
        <v>1.3305733057330575E-4</v>
      </c>
      <c r="Z975" s="30">
        <f t="shared" si="31"/>
        <v>7.5398266942669435E-4</v>
      </c>
    </row>
    <row r="976" spans="1:26" ht="12.95" customHeight="1">
      <c r="A976" s="41" t="s">
        <v>69</v>
      </c>
      <c r="B976" s="41" t="s">
        <v>673</v>
      </c>
      <c r="C976" s="41" t="s">
        <v>76</v>
      </c>
      <c r="D976" s="41" t="s">
        <v>882</v>
      </c>
      <c r="E976" s="41" t="s">
        <v>808</v>
      </c>
      <c r="G976" s="41" t="s">
        <v>673</v>
      </c>
      <c r="J976" s="41" t="s">
        <v>809</v>
      </c>
      <c r="K976" s="41" t="s">
        <v>819</v>
      </c>
      <c r="L976" s="41" t="s">
        <v>810</v>
      </c>
      <c r="N976" s="41" t="s">
        <v>811</v>
      </c>
      <c r="O976" s="42">
        <v>0</v>
      </c>
      <c r="P976" s="43">
        <v>4</v>
      </c>
      <c r="Q976" s="43">
        <v>0</v>
      </c>
      <c r="R976" s="43">
        <v>4</v>
      </c>
      <c r="S976" s="44">
        <v>8.3300000000000006E-3</v>
      </c>
      <c r="T976" s="44">
        <v>0</v>
      </c>
      <c r="U976" s="44">
        <v>8.3300000000000006E-3</v>
      </c>
      <c r="V976" s="44">
        <v>7.4969999999999993E-3</v>
      </c>
      <c r="W976" s="44">
        <v>-8.9964000000000005E-4</v>
      </c>
      <c r="X976" s="45">
        <v>6.59736E-3</v>
      </c>
      <c r="Y976" s="30">
        <f t="shared" si="30"/>
        <v>9.8961389613896151E-4</v>
      </c>
      <c r="Z976" s="30">
        <f t="shared" si="31"/>
        <v>5.6077461038610381E-3</v>
      </c>
    </row>
    <row r="977" spans="1:26" ht="12.95" customHeight="1">
      <c r="A977" s="41" t="s">
        <v>69</v>
      </c>
      <c r="B977" s="41" t="s">
        <v>673</v>
      </c>
      <c r="C977" s="41" t="s">
        <v>76</v>
      </c>
      <c r="D977" s="41" t="s">
        <v>882</v>
      </c>
      <c r="E977" s="41" t="s">
        <v>808</v>
      </c>
      <c r="G977" s="41" t="s">
        <v>673</v>
      </c>
      <c r="J977" s="41" t="s">
        <v>809</v>
      </c>
      <c r="K977" s="41" t="s">
        <v>70</v>
      </c>
      <c r="L977" s="41" t="s">
        <v>810</v>
      </c>
      <c r="N977" s="41" t="s">
        <v>811</v>
      </c>
      <c r="O977" s="42">
        <v>0</v>
      </c>
      <c r="P977" s="43">
        <v>2</v>
      </c>
      <c r="Q977" s="43">
        <v>0</v>
      </c>
      <c r="R977" s="43">
        <v>2</v>
      </c>
      <c r="S977" s="44">
        <v>8.0499999999999999E-3</v>
      </c>
      <c r="T977" s="44">
        <v>0</v>
      </c>
      <c r="U977" s="44">
        <v>8.0499999999999999E-3</v>
      </c>
      <c r="V977" s="44">
        <v>7.2449999999999997E-3</v>
      </c>
      <c r="W977" s="44">
        <v>-8.6939999999999999E-4</v>
      </c>
      <c r="X977" s="45">
        <v>6.3755999999999995E-3</v>
      </c>
      <c r="Y977" s="30">
        <f t="shared" si="30"/>
        <v>9.5634956349563492E-4</v>
      </c>
      <c r="Z977" s="30">
        <f t="shared" si="31"/>
        <v>5.4192504365043644E-3</v>
      </c>
    </row>
    <row r="978" spans="1:26" ht="12.95" customHeight="1">
      <c r="A978" s="41" t="s">
        <v>69</v>
      </c>
      <c r="B978" s="41" t="s">
        <v>673</v>
      </c>
      <c r="C978" s="41" t="s">
        <v>76</v>
      </c>
      <c r="D978" s="41" t="s">
        <v>882</v>
      </c>
      <c r="E978" s="41" t="s">
        <v>808</v>
      </c>
      <c r="G978" s="41" t="s">
        <v>673</v>
      </c>
      <c r="J978" s="41" t="s">
        <v>809</v>
      </c>
      <c r="K978" s="41" t="s">
        <v>884</v>
      </c>
      <c r="L978" s="41" t="s">
        <v>810</v>
      </c>
      <c r="N978" s="41" t="s">
        <v>811</v>
      </c>
      <c r="O978" s="42">
        <v>0</v>
      </c>
      <c r="P978" s="43">
        <v>2</v>
      </c>
      <c r="Q978" s="43">
        <v>0</v>
      </c>
      <c r="R978" s="43">
        <v>2</v>
      </c>
      <c r="S978" s="44">
        <v>6.8600000000000006E-3</v>
      </c>
      <c r="T978" s="44">
        <v>0</v>
      </c>
      <c r="U978" s="44">
        <v>6.8600000000000006E-3</v>
      </c>
      <c r="V978" s="44">
        <v>6.1739999999999998E-3</v>
      </c>
      <c r="W978" s="44">
        <v>-7.4087999999999997E-4</v>
      </c>
      <c r="X978" s="45">
        <v>5.4331200000000005E-3</v>
      </c>
      <c r="Y978" s="30">
        <f t="shared" si="30"/>
        <v>8.1497614976149772E-4</v>
      </c>
      <c r="Z978" s="30">
        <f t="shared" si="31"/>
        <v>4.6181438502385028E-3</v>
      </c>
    </row>
    <row r="979" spans="1:26" ht="12.95" customHeight="1">
      <c r="A979" s="41" t="s">
        <v>69</v>
      </c>
      <c r="B979" s="41" t="s">
        <v>673</v>
      </c>
      <c r="C979" s="41" t="s">
        <v>76</v>
      </c>
      <c r="D979" s="41" t="s">
        <v>882</v>
      </c>
      <c r="E979" s="41" t="s">
        <v>808</v>
      </c>
      <c r="G979" s="41" t="s">
        <v>673</v>
      </c>
      <c r="J979" s="41" t="s">
        <v>809</v>
      </c>
      <c r="K979" s="41" t="s">
        <v>174</v>
      </c>
      <c r="L979" s="41" t="s">
        <v>810</v>
      </c>
      <c r="N979" s="41" t="s">
        <v>811</v>
      </c>
      <c r="O979" s="42">
        <v>0</v>
      </c>
      <c r="P979" s="43">
        <v>1</v>
      </c>
      <c r="Q979" s="43">
        <v>0</v>
      </c>
      <c r="R979" s="43">
        <v>1</v>
      </c>
      <c r="S979" s="44">
        <v>7.0000000000000007E-5</v>
      </c>
      <c r="T979" s="44">
        <v>0</v>
      </c>
      <c r="U979" s="44">
        <v>7.0000000000000007E-5</v>
      </c>
      <c r="V979" s="44">
        <v>6.3E-5</v>
      </c>
      <c r="W979" s="44">
        <v>-7.5600000000000005E-6</v>
      </c>
      <c r="X979" s="45">
        <v>5.5440000000000005E-5</v>
      </c>
      <c r="Y979" s="30">
        <f t="shared" si="30"/>
        <v>8.3160831608316091E-6</v>
      </c>
      <c r="Z979" s="30">
        <f t="shared" si="31"/>
        <v>4.7123916839168397E-5</v>
      </c>
    </row>
    <row r="980" spans="1:26" ht="12.95" customHeight="1">
      <c r="A980" s="41" t="s">
        <v>69</v>
      </c>
      <c r="B980" s="41" t="s">
        <v>663</v>
      </c>
      <c r="C980" s="41" t="s">
        <v>76</v>
      </c>
      <c r="D980" s="41" t="s">
        <v>880</v>
      </c>
      <c r="E980" s="41" t="s">
        <v>808</v>
      </c>
      <c r="G980" s="41" t="s">
        <v>663</v>
      </c>
      <c r="J980" s="41" t="s">
        <v>853</v>
      </c>
      <c r="K980" s="41" t="s">
        <v>121</v>
      </c>
      <c r="L980" s="41" t="s">
        <v>810</v>
      </c>
      <c r="N980" s="41" t="s">
        <v>811</v>
      </c>
      <c r="O980" s="42">
        <v>0</v>
      </c>
      <c r="P980" s="43">
        <v>1</v>
      </c>
      <c r="Q980" s="43">
        <v>0</v>
      </c>
      <c r="R980" s="43">
        <v>1</v>
      </c>
      <c r="S980" s="44">
        <v>1.9039999999999999E-4</v>
      </c>
      <c r="T980" s="44">
        <v>0</v>
      </c>
      <c r="U980" s="44">
        <v>1.9039999999999999E-4</v>
      </c>
      <c r="V980" s="44">
        <v>1.7109286161310001E-4</v>
      </c>
      <c r="W980" s="44">
        <v>-2.05311433936E-5</v>
      </c>
      <c r="X980" s="45">
        <v>1.505617182195E-4</v>
      </c>
      <c r="Y980" s="30">
        <f t="shared" si="30"/>
        <v>2.2584483577760777E-5</v>
      </c>
      <c r="Z980" s="30">
        <f t="shared" si="31"/>
        <v>1.2797723464173921E-4</v>
      </c>
    </row>
    <row r="981" spans="1:26" ht="12.95" customHeight="1">
      <c r="A981" s="41" t="s">
        <v>69</v>
      </c>
      <c r="B981" s="41" t="s">
        <v>667</v>
      </c>
      <c r="C981" s="41" t="s">
        <v>76</v>
      </c>
      <c r="D981" s="41" t="s">
        <v>890</v>
      </c>
      <c r="E981" s="41" t="s">
        <v>808</v>
      </c>
      <c r="G981" s="41" t="s">
        <v>667</v>
      </c>
      <c r="J981" s="41" t="s">
        <v>853</v>
      </c>
      <c r="K981" s="41" t="s">
        <v>121</v>
      </c>
      <c r="L981" s="41" t="s">
        <v>810</v>
      </c>
      <c r="N981" s="41" t="s">
        <v>811</v>
      </c>
      <c r="O981" s="42">
        <v>0</v>
      </c>
      <c r="P981" s="43">
        <v>1</v>
      </c>
      <c r="Q981" s="43">
        <v>0</v>
      </c>
      <c r="R981" s="43">
        <v>1</v>
      </c>
      <c r="S981" s="44">
        <v>1.9039999999999999E-4</v>
      </c>
      <c r="T981" s="44">
        <v>0</v>
      </c>
      <c r="U981" s="44">
        <v>1.9039999999999999E-4</v>
      </c>
      <c r="V981" s="44">
        <v>1.7109286161310001E-4</v>
      </c>
      <c r="W981" s="44">
        <v>-2.05311433936E-5</v>
      </c>
      <c r="X981" s="45">
        <v>1.505617182195E-4</v>
      </c>
      <c r="Y981" s="30">
        <f t="shared" si="30"/>
        <v>2.2584483577760777E-5</v>
      </c>
      <c r="Z981" s="30">
        <f t="shared" si="31"/>
        <v>1.2797723464173921E-4</v>
      </c>
    </row>
    <row r="982" spans="1:26" ht="12.95" customHeight="1">
      <c r="A982" s="41" t="s">
        <v>69</v>
      </c>
      <c r="B982" s="41" t="s">
        <v>651</v>
      </c>
      <c r="C982" s="41" t="s">
        <v>76</v>
      </c>
      <c r="D982" s="41" t="s">
        <v>872</v>
      </c>
      <c r="E982" s="41" t="s">
        <v>808</v>
      </c>
      <c r="G982" s="41" t="s">
        <v>651</v>
      </c>
      <c r="J982" s="41" t="s">
        <v>840</v>
      </c>
      <c r="K982" s="41" t="s">
        <v>64</v>
      </c>
      <c r="L982" s="41" t="s">
        <v>810</v>
      </c>
      <c r="N982" s="41" t="s">
        <v>811</v>
      </c>
      <c r="O982" s="42">
        <v>0</v>
      </c>
      <c r="P982" s="43">
        <v>1</v>
      </c>
      <c r="Q982" s="43">
        <v>0</v>
      </c>
      <c r="R982" s="43">
        <v>1</v>
      </c>
      <c r="S982" s="44">
        <v>1.8832099999999997E-2</v>
      </c>
      <c r="T982" s="44">
        <v>0</v>
      </c>
      <c r="U982" s="44">
        <v>1.8832099999999997E-2</v>
      </c>
      <c r="V982" s="44">
        <v>1.6948890000000001E-2</v>
      </c>
      <c r="W982" s="44">
        <v>-2.0338667999999999E-3</v>
      </c>
      <c r="X982" s="45">
        <v>1.49150232E-2</v>
      </c>
      <c r="Y982" s="30">
        <f t="shared" si="30"/>
        <v>2.2372758527585278E-3</v>
      </c>
      <c r="Z982" s="30">
        <f t="shared" si="31"/>
        <v>1.2677747347241473E-2</v>
      </c>
    </row>
    <row r="983" spans="1:26" ht="12.95" customHeight="1">
      <c r="A983" s="41" t="s">
        <v>69</v>
      </c>
      <c r="B983" s="41" t="s">
        <v>75</v>
      </c>
      <c r="C983" s="41" t="s">
        <v>76</v>
      </c>
      <c r="D983" s="41" t="s">
        <v>874</v>
      </c>
      <c r="E983" s="41" t="s">
        <v>808</v>
      </c>
      <c r="G983" s="41" t="s">
        <v>75</v>
      </c>
      <c r="J983" s="41" t="s">
        <v>840</v>
      </c>
      <c r="K983" s="41" t="s">
        <v>64</v>
      </c>
      <c r="L983" s="41" t="s">
        <v>810</v>
      </c>
      <c r="N983" s="41" t="s">
        <v>811</v>
      </c>
      <c r="O983" s="42">
        <v>0</v>
      </c>
      <c r="P983" s="43">
        <v>1</v>
      </c>
      <c r="Q983" s="43">
        <v>0</v>
      </c>
      <c r="R983" s="43">
        <v>1</v>
      </c>
      <c r="S983" s="44">
        <v>1.8832099999999997E-2</v>
      </c>
      <c r="T983" s="44">
        <v>0</v>
      </c>
      <c r="U983" s="44">
        <v>1.8832099999999997E-2</v>
      </c>
      <c r="V983" s="44">
        <v>1.6948890000000001E-2</v>
      </c>
      <c r="W983" s="44">
        <v>-2.0338667999999999E-3</v>
      </c>
      <c r="X983" s="45">
        <v>1.49150232E-2</v>
      </c>
      <c r="Y983" s="30">
        <f t="shared" si="30"/>
        <v>2.2372758527585278E-3</v>
      </c>
      <c r="Z983" s="30">
        <f t="shared" si="31"/>
        <v>1.2677747347241473E-2</v>
      </c>
    </row>
    <row r="984" spans="1:26" ht="12.95" customHeight="1">
      <c r="A984" s="41" t="s">
        <v>69</v>
      </c>
      <c r="B984" s="41" t="s">
        <v>653</v>
      </c>
      <c r="C984" s="41" t="s">
        <v>76</v>
      </c>
      <c r="D984" s="41" t="s">
        <v>877</v>
      </c>
      <c r="E984" s="41" t="s">
        <v>808</v>
      </c>
      <c r="G984" s="41" t="s">
        <v>653</v>
      </c>
      <c r="J984" s="41" t="s">
        <v>840</v>
      </c>
      <c r="K984" s="41" t="s">
        <v>64</v>
      </c>
      <c r="L984" s="41" t="s">
        <v>810</v>
      </c>
      <c r="N984" s="41" t="s">
        <v>811</v>
      </c>
      <c r="O984" s="42">
        <v>0</v>
      </c>
      <c r="P984" s="43">
        <v>1</v>
      </c>
      <c r="Q984" s="43">
        <v>0</v>
      </c>
      <c r="R984" s="43">
        <v>1</v>
      </c>
      <c r="S984" s="44">
        <v>1.8832099999999997E-2</v>
      </c>
      <c r="T984" s="44">
        <v>0</v>
      </c>
      <c r="U984" s="44">
        <v>1.8832099999999997E-2</v>
      </c>
      <c r="V984" s="44">
        <v>1.6948890000000001E-2</v>
      </c>
      <c r="W984" s="44">
        <v>-2.0338667999999999E-3</v>
      </c>
      <c r="X984" s="45">
        <v>1.49150232E-2</v>
      </c>
      <c r="Y984" s="30">
        <f t="shared" si="30"/>
        <v>2.2372758527585278E-3</v>
      </c>
      <c r="Z984" s="30">
        <f t="shared" si="31"/>
        <v>1.2677747347241473E-2</v>
      </c>
    </row>
    <row r="985" spans="1:26" ht="12.95" customHeight="1">
      <c r="A985" s="41" t="s">
        <v>69</v>
      </c>
      <c r="B985" s="41" t="s">
        <v>659</v>
      </c>
      <c r="C985" s="41" t="s">
        <v>76</v>
      </c>
      <c r="D985" s="41" t="s">
        <v>888</v>
      </c>
      <c r="E985" s="41" t="s">
        <v>808</v>
      </c>
      <c r="G985" s="41" t="s">
        <v>659</v>
      </c>
      <c r="J985" s="41" t="s">
        <v>840</v>
      </c>
      <c r="K985" s="41" t="s">
        <v>64</v>
      </c>
      <c r="L985" s="41" t="s">
        <v>810</v>
      </c>
      <c r="N985" s="41" t="s">
        <v>811</v>
      </c>
      <c r="O985" s="42">
        <v>0</v>
      </c>
      <c r="P985" s="43">
        <v>1</v>
      </c>
      <c r="Q985" s="43">
        <v>0</v>
      </c>
      <c r="R985" s="43">
        <v>1</v>
      </c>
      <c r="S985" s="44">
        <v>1.8832099999999997E-2</v>
      </c>
      <c r="T985" s="44">
        <v>0</v>
      </c>
      <c r="U985" s="44">
        <v>1.8832099999999997E-2</v>
      </c>
      <c r="V985" s="44">
        <v>1.6948890000000001E-2</v>
      </c>
      <c r="W985" s="44">
        <v>-2.0338667999999999E-3</v>
      </c>
      <c r="X985" s="45">
        <v>1.49150232E-2</v>
      </c>
      <c r="Y985" s="30">
        <f t="shared" si="30"/>
        <v>2.2372758527585278E-3</v>
      </c>
      <c r="Z985" s="30">
        <f t="shared" si="31"/>
        <v>1.2677747347241473E-2</v>
      </c>
    </row>
    <row r="986" spans="1:26" ht="12.95" customHeight="1">
      <c r="A986" s="41" t="s">
        <v>69</v>
      </c>
      <c r="B986" s="41" t="s">
        <v>78</v>
      </c>
      <c r="C986" s="41" t="s">
        <v>76</v>
      </c>
      <c r="D986" s="41" t="s">
        <v>887</v>
      </c>
      <c r="E986" s="41" t="s">
        <v>808</v>
      </c>
      <c r="G986" s="41" t="s">
        <v>78</v>
      </c>
      <c r="J986" s="41" t="s">
        <v>840</v>
      </c>
      <c r="K986" s="41" t="s">
        <v>64</v>
      </c>
      <c r="L986" s="41" t="s">
        <v>810</v>
      </c>
      <c r="N986" s="41" t="s">
        <v>811</v>
      </c>
      <c r="O986" s="42">
        <v>0</v>
      </c>
      <c r="P986" s="43">
        <v>1</v>
      </c>
      <c r="Q986" s="43">
        <v>0</v>
      </c>
      <c r="R986" s="43">
        <v>1</v>
      </c>
      <c r="S986" s="44">
        <v>1.8832099999999997E-2</v>
      </c>
      <c r="T986" s="44">
        <v>0</v>
      </c>
      <c r="U986" s="44">
        <v>1.8832099999999997E-2</v>
      </c>
      <c r="V986" s="44">
        <v>1.6948890000000001E-2</v>
      </c>
      <c r="W986" s="44">
        <v>-2.0338667999999999E-3</v>
      </c>
      <c r="X986" s="45">
        <v>1.49150232E-2</v>
      </c>
      <c r="Y986" s="30">
        <f t="shared" si="30"/>
        <v>2.2372758527585278E-3</v>
      </c>
      <c r="Z986" s="30">
        <f t="shared" si="31"/>
        <v>1.2677747347241473E-2</v>
      </c>
    </row>
    <row r="987" spans="1:26" ht="12.95" customHeight="1">
      <c r="A987" s="41" t="s">
        <v>69</v>
      </c>
      <c r="B987" s="41" t="s">
        <v>657</v>
      </c>
      <c r="C987" s="41" t="s">
        <v>76</v>
      </c>
      <c r="D987" s="41" t="s">
        <v>894</v>
      </c>
      <c r="E987" s="41" t="s">
        <v>808</v>
      </c>
      <c r="G987" s="41" t="s">
        <v>657</v>
      </c>
      <c r="J987" s="41" t="s">
        <v>840</v>
      </c>
      <c r="K987" s="41" t="s">
        <v>64</v>
      </c>
      <c r="L987" s="41" t="s">
        <v>810</v>
      </c>
      <c r="N987" s="41" t="s">
        <v>811</v>
      </c>
      <c r="O987" s="42">
        <v>0</v>
      </c>
      <c r="P987" s="43">
        <v>1</v>
      </c>
      <c r="Q987" s="43">
        <v>0</v>
      </c>
      <c r="R987" s="43">
        <v>1</v>
      </c>
      <c r="S987" s="44">
        <v>1.8832099999999997E-2</v>
      </c>
      <c r="T987" s="44">
        <v>0</v>
      </c>
      <c r="U987" s="44">
        <v>1.8832099999999997E-2</v>
      </c>
      <c r="V987" s="44">
        <v>1.6948890000000001E-2</v>
      </c>
      <c r="W987" s="44">
        <v>-2.0338667999999999E-3</v>
      </c>
      <c r="X987" s="45">
        <v>1.49150232E-2</v>
      </c>
      <c r="Y987" s="30">
        <f t="shared" si="30"/>
        <v>2.2372758527585278E-3</v>
      </c>
      <c r="Z987" s="30">
        <f t="shared" si="31"/>
        <v>1.2677747347241473E-2</v>
      </c>
    </row>
    <row r="988" spans="1:26" ht="12.95" customHeight="1">
      <c r="A988" s="41" t="s">
        <v>69</v>
      </c>
      <c r="B988" s="41" t="s">
        <v>667</v>
      </c>
      <c r="C988" s="41" t="s">
        <v>76</v>
      </c>
      <c r="D988" s="41" t="s">
        <v>890</v>
      </c>
      <c r="E988" s="41" t="s">
        <v>808</v>
      </c>
      <c r="G988" s="41" t="s">
        <v>667</v>
      </c>
      <c r="J988" s="41" t="s">
        <v>840</v>
      </c>
      <c r="K988" s="41" t="s">
        <v>64</v>
      </c>
      <c r="L988" s="41" t="s">
        <v>810</v>
      </c>
      <c r="N988" s="41" t="s">
        <v>811</v>
      </c>
      <c r="O988" s="42">
        <v>0</v>
      </c>
      <c r="P988" s="43">
        <v>1</v>
      </c>
      <c r="Q988" s="43">
        <v>0</v>
      </c>
      <c r="R988" s="43">
        <v>1</v>
      </c>
      <c r="S988" s="44">
        <v>1.8832099999999997E-2</v>
      </c>
      <c r="T988" s="44">
        <v>0</v>
      </c>
      <c r="U988" s="44">
        <v>1.8832099999999997E-2</v>
      </c>
      <c r="V988" s="44">
        <v>1.6948890000000001E-2</v>
      </c>
      <c r="W988" s="44">
        <v>-2.0338667999999999E-3</v>
      </c>
      <c r="X988" s="45">
        <v>1.49150232E-2</v>
      </c>
      <c r="Y988" s="30">
        <f t="shared" si="30"/>
        <v>2.2372758527585278E-3</v>
      </c>
      <c r="Z988" s="30">
        <f t="shared" si="31"/>
        <v>1.2677747347241473E-2</v>
      </c>
    </row>
    <row r="989" spans="1:26" ht="12.95" customHeight="1">
      <c r="A989" s="41" t="s">
        <v>69</v>
      </c>
      <c r="B989" s="41" t="s">
        <v>665</v>
      </c>
      <c r="C989" s="41" t="s">
        <v>76</v>
      </c>
      <c r="D989" s="41" t="s">
        <v>878</v>
      </c>
      <c r="E989" s="41" t="s">
        <v>808</v>
      </c>
      <c r="G989" s="41" t="s">
        <v>665</v>
      </c>
      <c r="J989" s="41" t="s">
        <v>840</v>
      </c>
      <c r="K989" s="41" t="s">
        <v>64</v>
      </c>
      <c r="L989" s="41" t="s">
        <v>810</v>
      </c>
      <c r="N989" s="41" t="s">
        <v>811</v>
      </c>
      <c r="O989" s="42">
        <v>0</v>
      </c>
      <c r="P989" s="43">
        <v>1</v>
      </c>
      <c r="Q989" s="43">
        <v>0</v>
      </c>
      <c r="R989" s="43">
        <v>1</v>
      </c>
      <c r="S989" s="44">
        <v>1.8832099999999997E-2</v>
      </c>
      <c r="T989" s="44">
        <v>0</v>
      </c>
      <c r="U989" s="44">
        <v>1.8832099999999997E-2</v>
      </c>
      <c r="V989" s="44">
        <v>1.6948890000000001E-2</v>
      </c>
      <c r="W989" s="44">
        <v>-2.0338667999999999E-3</v>
      </c>
      <c r="X989" s="45">
        <v>1.49150232E-2</v>
      </c>
      <c r="Y989" s="30">
        <f t="shared" si="30"/>
        <v>2.2372758527585278E-3</v>
      </c>
      <c r="Z989" s="30">
        <f t="shared" si="31"/>
        <v>1.2677747347241473E-2</v>
      </c>
    </row>
    <row r="990" spans="1:26" ht="12.95" customHeight="1">
      <c r="A990" s="41" t="s">
        <v>69</v>
      </c>
      <c r="B990" s="41" t="s">
        <v>663</v>
      </c>
      <c r="C990" s="41" t="s">
        <v>76</v>
      </c>
      <c r="D990" s="41" t="s">
        <v>880</v>
      </c>
      <c r="E990" s="41" t="s">
        <v>808</v>
      </c>
      <c r="G990" s="41" t="s">
        <v>663</v>
      </c>
      <c r="J990" s="41" t="s">
        <v>840</v>
      </c>
      <c r="K990" s="41" t="s">
        <v>64</v>
      </c>
      <c r="L990" s="41" t="s">
        <v>810</v>
      </c>
      <c r="N990" s="41" t="s">
        <v>811</v>
      </c>
      <c r="O990" s="42">
        <v>0</v>
      </c>
      <c r="P990" s="43">
        <v>1</v>
      </c>
      <c r="Q990" s="43">
        <v>0</v>
      </c>
      <c r="R990" s="43">
        <v>1</v>
      </c>
      <c r="S990" s="44">
        <v>1.8832099999999997E-2</v>
      </c>
      <c r="T990" s="44">
        <v>0</v>
      </c>
      <c r="U990" s="44">
        <v>1.8832099999999997E-2</v>
      </c>
      <c r="V990" s="44">
        <v>1.6948890000000001E-2</v>
      </c>
      <c r="W990" s="44">
        <v>-2.0338667999999999E-3</v>
      </c>
      <c r="X990" s="45">
        <v>1.49150232E-2</v>
      </c>
      <c r="Y990" s="30">
        <f t="shared" si="30"/>
        <v>2.2372758527585278E-3</v>
      </c>
      <c r="Z990" s="30">
        <f t="shared" si="31"/>
        <v>1.2677747347241473E-2</v>
      </c>
    </row>
    <row r="991" spans="1:26" ht="12.95" customHeight="1">
      <c r="A991" s="41" t="s">
        <v>69</v>
      </c>
      <c r="B991" s="41" t="s">
        <v>661</v>
      </c>
      <c r="C991" s="41" t="s">
        <v>76</v>
      </c>
      <c r="D991" s="41" t="s">
        <v>879</v>
      </c>
      <c r="E991" s="41" t="s">
        <v>808</v>
      </c>
      <c r="G991" s="41" t="s">
        <v>661</v>
      </c>
      <c r="J991" s="41" t="s">
        <v>840</v>
      </c>
      <c r="K991" s="41" t="s">
        <v>64</v>
      </c>
      <c r="L991" s="41" t="s">
        <v>810</v>
      </c>
      <c r="N991" s="41" t="s">
        <v>811</v>
      </c>
      <c r="O991" s="42">
        <v>0</v>
      </c>
      <c r="P991" s="43">
        <v>1</v>
      </c>
      <c r="Q991" s="43">
        <v>0</v>
      </c>
      <c r="R991" s="43">
        <v>1</v>
      </c>
      <c r="S991" s="44">
        <v>1.8832099999999997E-2</v>
      </c>
      <c r="T991" s="44">
        <v>0</v>
      </c>
      <c r="U991" s="44">
        <v>1.8832099999999997E-2</v>
      </c>
      <c r="V991" s="44">
        <v>1.6948890000000001E-2</v>
      </c>
      <c r="W991" s="44">
        <v>-2.0338667999999999E-3</v>
      </c>
      <c r="X991" s="45">
        <v>1.49150232E-2</v>
      </c>
      <c r="Y991" s="30">
        <f t="shared" si="30"/>
        <v>2.2372758527585278E-3</v>
      </c>
      <c r="Z991" s="30">
        <f t="shared" si="31"/>
        <v>1.2677747347241473E-2</v>
      </c>
    </row>
    <row r="992" spans="1:26" ht="12.95" customHeight="1">
      <c r="A992" s="41" t="s">
        <v>69</v>
      </c>
      <c r="B992" s="41" t="s">
        <v>673</v>
      </c>
      <c r="C992" s="41" t="s">
        <v>76</v>
      </c>
      <c r="D992" s="41" t="s">
        <v>882</v>
      </c>
      <c r="E992" s="41" t="s">
        <v>808</v>
      </c>
      <c r="G992" s="41" t="s">
        <v>673</v>
      </c>
      <c r="J992" s="41" t="s">
        <v>840</v>
      </c>
      <c r="K992" s="41" t="s">
        <v>64</v>
      </c>
      <c r="L992" s="41" t="s">
        <v>810</v>
      </c>
      <c r="N992" s="41" t="s">
        <v>811</v>
      </c>
      <c r="O992" s="42">
        <v>0</v>
      </c>
      <c r="P992" s="43">
        <v>1</v>
      </c>
      <c r="Q992" s="43">
        <v>0</v>
      </c>
      <c r="R992" s="43">
        <v>1</v>
      </c>
      <c r="S992" s="44">
        <v>1.8832099999999997E-2</v>
      </c>
      <c r="T992" s="44">
        <v>0</v>
      </c>
      <c r="U992" s="44">
        <v>1.8832099999999997E-2</v>
      </c>
      <c r="V992" s="44">
        <v>1.6948890000000001E-2</v>
      </c>
      <c r="W992" s="44">
        <v>-2.0338667999999999E-3</v>
      </c>
      <c r="X992" s="45">
        <v>1.49150232E-2</v>
      </c>
      <c r="Y992" s="30">
        <f t="shared" si="30"/>
        <v>2.2372758527585278E-3</v>
      </c>
      <c r="Z992" s="30">
        <f t="shared" si="31"/>
        <v>1.2677747347241473E-2</v>
      </c>
    </row>
    <row r="993" spans="1:26" ht="12.95" customHeight="1">
      <c r="A993" s="41" t="s">
        <v>69</v>
      </c>
      <c r="B993" s="41" t="s">
        <v>669</v>
      </c>
      <c r="C993" s="41" t="s">
        <v>76</v>
      </c>
      <c r="D993" s="41" t="s">
        <v>892</v>
      </c>
      <c r="E993" s="41" t="s">
        <v>808</v>
      </c>
      <c r="G993" s="41" t="s">
        <v>669</v>
      </c>
      <c r="J993" s="41" t="s">
        <v>840</v>
      </c>
      <c r="K993" s="41" t="s">
        <v>64</v>
      </c>
      <c r="L993" s="41" t="s">
        <v>810</v>
      </c>
      <c r="N993" s="41" t="s">
        <v>811</v>
      </c>
      <c r="O993" s="42">
        <v>0</v>
      </c>
      <c r="P993" s="43">
        <v>1</v>
      </c>
      <c r="Q993" s="43">
        <v>0</v>
      </c>
      <c r="R993" s="43">
        <v>1</v>
      </c>
      <c r="S993" s="44">
        <v>1.8832099999999997E-2</v>
      </c>
      <c r="T993" s="44">
        <v>0</v>
      </c>
      <c r="U993" s="44">
        <v>1.8832099999999997E-2</v>
      </c>
      <c r="V993" s="44">
        <v>1.6948890000000001E-2</v>
      </c>
      <c r="W993" s="44">
        <v>-2.0338667999999999E-3</v>
      </c>
      <c r="X993" s="45">
        <v>1.49150232E-2</v>
      </c>
      <c r="Y993" s="30">
        <f t="shared" si="30"/>
        <v>2.2372758527585278E-3</v>
      </c>
      <c r="Z993" s="30">
        <f t="shared" si="31"/>
        <v>1.2677747347241473E-2</v>
      </c>
    </row>
    <row r="994" spans="1:26" ht="12.95" customHeight="1">
      <c r="A994" s="41" t="s">
        <v>69</v>
      </c>
      <c r="B994" s="41" t="s">
        <v>80</v>
      </c>
      <c r="C994" s="41" t="s">
        <v>76</v>
      </c>
      <c r="D994" s="41" t="s">
        <v>891</v>
      </c>
      <c r="E994" s="41" t="s">
        <v>808</v>
      </c>
      <c r="G994" s="41" t="s">
        <v>80</v>
      </c>
      <c r="J994" s="41" t="s">
        <v>840</v>
      </c>
      <c r="K994" s="41" t="s">
        <v>64</v>
      </c>
      <c r="L994" s="41" t="s">
        <v>810</v>
      </c>
      <c r="N994" s="41" t="s">
        <v>811</v>
      </c>
      <c r="O994" s="42">
        <v>0</v>
      </c>
      <c r="P994" s="43">
        <v>1</v>
      </c>
      <c r="Q994" s="43">
        <v>0</v>
      </c>
      <c r="R994" s="43">
        <v>1</v>
      </c>
      <c r="S994" s="44">
        <v>1.8832099999999997E-2</v>
      </c>
      <c r="T994" s="44">
        <v>0</v>
      </c>
      <c r="U994" s="44">
        <v>1.8832099999999997E-2</v>
      </c>
      <c r="V994" s="44">
        <v>1.6948890000000001E-2</v>
      </c>
      <c r="W994" s="44">
        <v>-2.0338667999999999E-3</v>
      </c>
      <c r="X994" s="45">
        <v>1.49150232E-2</v>
      </c>
      <c r="Y994" s="30">
        <f t="shared" si="30"/>
        <v>2.2372758527585278E-3</v>
      </c>
      <c r="Z994" s="30">
        <f t="shared" si="31"/>
        <v>1.2677747347241473E-2</v>
      </c>
    </row>
    <row r="995" spans="1:26" ht="12.95" customHeight="1">
      <c r="A995" s="41" t="s">
        <v>69</v>
      </c>
      <c r="B995" s="41" t="s">
        <v>655</v>
      </c>
      <c r="C995" s="41" t="s">
        <v>76</v>
      </c>
      <c r="D995" s="41" t="s">
        <v>875</v>
      </c>
      <c r="E995" s="41" t="s">
        <v>808</v>
      </c>
      <c r="G995" s="41" t="s">
        <v>655</v>
      </c>
      <c r="J995" s="41" t="s">
        <v>840</v>
      </c>
      <c r="K995" s="41" t="s">
        <v>64</v>
      </c>
      <c r="L995" s="41" t="s">
        <v>810</v>
      </c>
      <c r="N995" s="41" t="s">
        <v>811</v>
      </c>
      <c r="O995" s="42">
        <v>0</v>
      </c>
      <c r="P995" s="43">
        <v>1</v>
      </c>
      <c r="Q995" s="43">
        <v>0</v>
      </c>
      <c r="R995" s="43">
        <v>1</v>
      </c>
      <c r="S995" s="44">
        <v>1.8832099999999997E-2</v>
      </c>
      <c r="T995" s="44">
        <v>0</v>
      </c>
      <c r="U995" s="44">
        <v>1.8832099999999997E-2</v>
      </c>
      <c r="V995" s="44">
        <v>1.6948890000000001E-2</v>
      </c>
      <c r="W995" s="44">
        <v>-2.0338667999999999E-3</v>
      </c>
      <c r="X995" s="45">
        <v>1.49150232E-2</v>
      </c>
      <c r="Y995" s="30">
        <f t="shared" si="30"/>
        <v>2.2372758527585278E-3</v>
      </c>
      <c r="Z995" s="30">
        <f t="shared" si="31"/>
        <v>1.2677747347241473E-2</v>
      </c>
    </row>
    <row r="996" spans="1:26" ht="12.95" customHeight="1">
      <c r="A996" s="41" t="s">
        <v>69</v>
      </c>
      <c r="B996" s="41" t="s">
        <v>671</v>
      </c>
      <c r="C996" s="41" t="s">
        <v>76</v>
      </c>
      <c r="D996" s="41" t="s">
        <v>883</v>
      </c>
      <c r="E996" s="41" t="s">
        <v>808</v>
      </c>
      <c r="G996" s="41" t="s">
        <v>671</v>
      </c>
      <c r="J996" s="41" t="s">
        <v>840</v>
      </c>
      <c r="K996" s="41" t="s">
        <v>64</v>
      </c>
      <c r="L996" s="41" t="s">
        <v>810</v>
      </c>
      <c r="N996" s="41" t="s">
        <v>811</v>
      </c>
      <c r="O996" s="42">
        <v>0</v>
      </c>
      <c r="P996" s="43">
        <v>1</v>
      </c>
      <c r="Q996" s="43">
        <v>0</v>
      </c>
      <c r="R996" s="43">
        <v>1</v>
      </c>
      <c r="S996" s="44">
        <v>1.8832099999999997E-2</v>
      </c>
      <c r="T996" s="44">
        <v>0</v>
      </c>
      <c r="U996" s="44">
        <v>1.8832099999999997E-2</v>
      </c>
      <c r="V996" s="44">
        <v>1.6948890000000001E-2</v>
      </c>
      <c r="W996" s="44">
        <v>-2.0338667999999999E-3</v>
      </c>
      <c r="X996" s="45">
        <v>1.49150232E-2</v>
      </c>
      <c r="Y996" s="30">
        <f t="shared" si="30"/>
        <v>2.2372758527585278E-3</v>
      </c>
      <c r="Z996" s="30">
        <f t="shared" si="31"/>
        <v>1.2677747347241473E-2</v>
      </c>
    </row>
    <row r="997" spans="1:26" ht="12.95" customHeight="1">
      <c r="A997" s="41" t="s">
        <v>69</v>
      </c>
      <c r="B997" s="41" t="s">
        <v>78</v>
      </c>
      <c r="C997" s="41" t="s">
        <v>76</v>
      </c>
      <c r="D997" s="41" t="s">
        <v>887</v>
      </c>
      <c r="E997" s="41" t="s">
        <v>808</v>
      </c>
      <c r="G997" s="41" t="s">
        <v>78</v>
      </c>
      <c r="J997" s="41" t="s">
        <v>814</v>
      </c>
      <c r="K997" s="41" t="s">
        <v>121</v>
      </c>
      <c r="L997" s="41" t="s">
        <v>810</v>
      </c>
      <c r="N997" s="41" t="s">
        <v>811</v>
      </c>
      <c r="O997" s="42">
        <v>0</v>
      </c>
      <c r="P997" s="43">
        <v>1</v>
      </c>
      <c r="Q997" s="43">
        <v>0</v>
      </c>
      <c r="R997" s="43">
        <v>1</v>
      </c>
      <c r="S997" s="44">
        <v>8.1689999999999992E-3</v>
      </c>
      <c r="T997" s="44">
        <v>0</v>
      </c>
      <c r="U997" s="44">
        <v>8.1689999999999992E-3</v>
      </c>
      <c r="V997" s="44">
        <v>7.3520999999999994E-3</v>
      </c>
      <c r="W997" s="44">
        <v>-8.8225200000000004E-4</v>
      </c>
      <c r="X997" s="45">
        <v>6.4698480000000003E-3</v>
      </c>
      <c r="Y997" s="30">
        <f t="shared" si="30"/>
        <v>9.7048690486904873E-4</v>
      </c>
      <c r="Z997" s="30">
        <f t="shared" si="31"/>
        <v>5.4993610951309512E-3</v>
      </c>
    </row>
    <row r="998" spans="1:26" ht="12.95" customHeight="1">
      <c r="A998" s="41" t="s">
        <v>69</v>
      </c>
      <c r="B998" s="41" t="s">
        <v>75</v>
      </c>
      <c r="C998" s="41" t="s">
        <v>76</v>
      </c>
      <c r="D998" s="41" t="s">
        <v>874</v>
      </c>
      <c r="E998" s="41" t="s">
        <v>808</v>
      </c>
      <c r="G998" s="41" t="s">
        <v>75</v>
      </c>
      <c r="J998" s="41" t="s">
        <v>854</v>
      </c>
      <c r="K998" s="41" t="s">
        <v>70</v>
      </c>
      <c r="L998" s="41" t="s">
        <v>810</v>
      </c>
      <c r="N998" s="41" t="s">
        <v>811</v>
      </c>
      <c r="O998" s="42">
        <v>0</v>
      </c>
      <c r="P998" s="43">
        <v>1</v>
      </c>
      <c r="Q998" s="43">
        <v>0</v>
      </c>
      <c r="R998" s="43">
        <v>1</v>
      </c>
      <c r="S998" s="44">
        <v>6.5239999999999992E-4</v>
      </c>
      <c r="T998" s="44">
        <v>0</v>
      </c>
      <c r="U998" s="44">
        <v>6.5239999999999992E-4</v>
      </c>
      <c r="V998" s="44">
        <v>5.8738634076639998E-4</v>
      </c>
      <c r="W998" s="44">
        <v>-7.0486360892000002E-5</v>
      </c>
      <c r="X998" s="45">
        <v>5.1689997987439996E-4</v>
      </c>
      <c r="Y998" s="30">
        <f t="shared" si="30"/>
        <v>7.7535772338883382E-5</v>
      </c>
      <c r="Z998" s="30">
        <f t="shared" si="31"/>
        <v>4.3936420753551658E-4</v>
      </c>
    </row>
    <row r="999" spans="1:26" ht="12.95" customHeight="1">
      <c r="A999" s="41" t="s">
        <v>69</v>
      </c>
      <c r="B999" s="41" t="s">
        <v>78</v>
      </c>
      <c r="C999" s="41" t="s">
        <v>76</v>
      </c>
      <c r="D999" s="41" t="s">
        <v>887</v>
      </c>
      <c r="E999" s="41" t="s">
        <v>808</v>
      </c>
      <c r="G999" s="41" t="s">
        <v>78</v>
      </c>
      <c r="J999" s="41" t="s">
        <v>881</v>
      </c>
      <c r="K999" s="41" t="s">
        <v>64</v>
      </c>
      <c r="L999" s="41" t="s">
        <v>810</v>
      </c>
      <c r="N999" s="41" t="s">
        <v>811</v>
      </c>
      <c r="O999" s="42">
        <v>0</v>
      </c>
      <c r="P999" s="43">
        <v>1</v>
      </c>
      <c r="Q999" s="43">
        <v>0</v>
      </c>
      <c r="R999" s="43">
        <v>1</v>
      </c>
      <c r="S999" s="44">
        <v>6.1235999999999999E-3</v>
      </c>
      <c r="T999" s="44">
        <v>0</v>
      </c>
      <c r="U999" s="44">
        <v>6.1235999999999999E-3</v>
      </c>
      <c r="V999" s="44">
        <v>5.5111600529999995E-3</v>
      </c>
      <c r="W999" s="44">
        <v>-6.6133920635999999E-4</v>
      </c>
      <c r="X999" s="45">
        <v>4.8498208466399998E-3</v>
      </c>
      <c r="Y999" s="30">
        <f t="shared" si="30"/>
        <v>7.2748040180001803E-4</v>
      </c>
      <c r="Z999" s="30">
        <f t="shared" si="31"/>
        <v>4.1223404448399821E-3</v>
      </c>
    </row>
    <row r="1000" spans="1:26" ht="12.95" customHeight="1">
      <c r="A1000" s="41" t="s">
        <v>69</v>
      </c>
      <c r="B1000" s="41" t="s">
        <v>78</v>
      </c>
      <c r="C1000" s="41" t="s">
        <v>76</v>
      </c>
      <c r="D1000" s="41" t="s">
        <v>887</v>
      </c>
      <c r="E1000" s="41" t="s">
        <v>808</v>
      </c>
      <c r="G1000" s="41" t="s">
        <v>78</v>
      </c>
      <c r="J1000" s="41" t="s">
        <v>881</v>
      </c>
      <c r="K1000" s="41" t="s">
        <v>74</v>
      </c>
      <c r="L1000" s="41" t="s">
        <v>810</v>
      </c>
      <c r="N1000" s="41" t="s">
        <v>811</v>
      </c>
      <c r="O1000" s="42">
        <v>0</v>
      </c>
      <c r="P1000" s="43">
        <v>1</v>
      </c>
      <c r="Q1000" s="43">
        <v>0</v>
      </c>
      <c r="R1000" s="43">
        <v>1</v>
      </c>
      <c r="S1000" s="44">
        <v>6.1235999999999999E-3</v>
      </c>
      <c r="T1000" s="44">
        <v>0</v>
      </c>
      <c r="U1000" s="44">
        <v>6.1235999999999999E-3</v>
      </c>
      <c r="V1000" s="44">
        <v>5.5111600529999995E-3</v>
      </c>
      <c r="W1000" s="44">
        <v>-6.6133920635999999E-4</v>
      </c>
      <c r="X1000" s="45">
        <v>4.8498208466399998E-3</v>
      </c>
      <c r="Y1000" s="30">
        <f t="shared" si="30"/>
        <v>7.2748040180001803E-4</v>
      </c>
      <c r="Z1000" s="30">
        <f t="shared" si="31"/>
        <v>4.1223404448399821E-3</v>
      </c>
    </row>
    <row r="1001" spans="1:26" s="50" customFormat="1" ht="12.95" customHeight="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6"/>
      <c r="P1001" s="47"/>
      <c r="Q1001" s="47"/>
      <c r="R1001" s="47"/>
      <c r="S1001" s="48"/>
      <c r="T1001" s="48"/>
      <c r="U1001" s="48"/>
      <c r="V1001" s="48"/>
      <c r="W1001" s="48"/>
      <c r="X1001" s="49"/>
      <c r="Y1001" s="32">
        <f>SUM(Y2:Y1000)</f>
        <v>3.1339940981386838</v>
      </c>
      <c r="Z1001" s="32">
        <f>SUM(Z2:Z1000)</f>
        <v>17.759090956512683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Statement</vt:lpstr>
      <vt:lpstr>iTUNES</vt:lpstr>
      <vt:lpstr>Apple Music</vt:lpstr>
      <vt:lpstr>Beats Radio</vt:lpstr>
      <vt:lpstr>SRD Digital</vt:lpstr>
      <vt:lpstr>__Anonymous_Sheet_DB__1_10</vt:lpstr>
      <vt:lpstr>__Anonymous_Sheet_DB__1_4</vt:lpstr>
      <vt:lpstr>__Anonymous_Sheet_DB__1_8</vt:lpstr>
      <vt:lpstr>__Anonymous_Sheet_DB__2_3</vt:lpstr>
      <vt:lpstr>'Apple Music'!Excel_BuiltIn__FilterDatabase</vt:lpstr>
      <vt:lpstr>iTUNES!Excel_BuiltIn__FilterDatabase</vt:lpstr>
      <vt:lpstr>'SRD Digital'!Excel_BuiltIn__FilterDatabase</vt:lpstr>
      <vt:lpstr>Excel_BuiltIn__FilterDatabase_5</vt:lpstr>
      <vt:lpstr>Excel_BuiltIn__FilterDatabase_7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ernest</cp:lastModifiedBy>
  <dcterms:created xsi:type="dcterms:W3CDTF">2016-06-20T19:55:54Z</dcterms:created>
  <dcterms:modified xsi:type="dcterms:W3CDTF">2016-07-13T19:35:46Z</dcterms:modified>
</cp:coreProperties>
</file>