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hq\Clients\Support\Sales_Importers\Melodic\Physical\"/>
    </mc:Choice>
  </mc:AlternateContent>
  <bookViews>
    <workbookView xWindow="0" yWindow="0" windowWidth="21600" windowHeight="9510"/>
  </bookViews>
  <sheets>
    <sheet name="Statement" sheetId="1" r:id="rId1"/>
    <sheet name="SRD sales" sheetId="2" r:id="rId2"/>
    <sheet name="Morr Music" sheetId="3" r:id="rId3"/>
    <sheet name="Labaleine" sheetId="4" r:id="rId4"/>
  </sheets>
  <externalReferences>
    <externalReference r:id="rId5"/>
  </externalReferences>
  <definedNames>
    <definedName name="__Anonymous_Sheet_DB__1">'SRD sales'!$B$1:$AA$1</definedName>
    <definedName name="__Anonymous_Sheet_DB__1_2">'SRD sales'!$B$1:$AA$1</definedName>
    <definedName name="__Anonymous_Sheet_DB__1_3">'[1]SRD Digital'!#REF!</definedName>
    <definedName name="__Anonymous_Sheet_DB__1_5">Labaleine!#REF!</definedName>
    <definedName name="__Anonymous_Sheet_DB__1_6">'SRD sales'!$B$1:$AA$1</definedName>
    <definedName name="__Anonymous_Sheet_DB__1_7">'SRD sales'!$B$1:$AA$1</definedName>
    <definedName name="__Anonymous_Sheet_DB__1_9">'SRD sales'!$B$1:$AA$1</definedName>
    <definedName name="__Anonymous_Sheet_DB__2_1">'[1]SRD Digital'!#REF!</definedName>
    <definedName name="Excel_BuiltIn__FilterDatabase" localSheetId="1">'SRD sales'!$B$1:$AA$1</definedName>
    <definedName name="Excel_BuiltIn__FilterDatabase" localSheetId="1">'SRD sales'!$B$1:$AA$1</definedName>
    <definedName name="Excel_BuiltIn__FilterDatabase" localSheetId="1">'SRD sales'!$B$1:$AA$1</definedName>
    <definedName name="Excel_BuiltIn__FilterDatabase" localSheetId="1">'SRD sales'!$B$1:$AA$1</definedName>
    <definedName name="Excel_BuiltIn__FilterDatabase" localSheetId="1">'SRD sales'!$B$1:$AA$1</definedName>
    <definedName name="Excel_BuiltIn__FilterDatabase">#REF!</definedName>
    <definedName name="Excel_BuiltIn__FilterDatabase_1">'SRD sales'!#REF!</definedName>
    <definedName name="Excel_BuiltIn__FilterDatabase_2">'SRD sales'!$B$1:$AA$1</definedName>
    <definedName name="Excel_BuiltIn__FilterDatabase_4">'[1]SRD Digital'!#REF!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4" l="1"/>
  <c r="K35" i="4"/>
  <c r="K65" i="3"/>
  <c r="J65" i="3"/>
  <c r="AA165" i="2"/>
  <c r="Z165" i="2"/>
  <c r="G34" i="1"/>
  <c r="G35" i="1"/>
  <c r="G36" i="1"/>
  <c r="G37" i="1"/>
  <c r="G38" i="1"/>
  <c r="G39" i="1"/>
  <c r="G40" i="1"/>
  <c r="G42" i="1"/>
  <c r="G19" i="1"/>
  <c r="G20" i="1"/>
  <c r="G21" i="1"/>
  <c r="G22" i="1"/>
  <c r="G23" i="1"/>
  <c r="G24" i="1"/>
  <c r="G25" i="1"/>
  <c r="G26" i="1"/>
  <c r="G28" i="1"/>
  <c r="G30" i="1"/>
  <c r="G31" i="1"/>
</calcChain>
</file>

<file path=xl/sharedStrings.xml><?xml version="1.0" encoding="utf-8"?>
<sst xmlns="http://schemas.openxmlformats.org/spreadsheetml/2006/main" count="1774" uniqueCount="701">
  <si>
    <t>David Cooper</t>
  </si>
  <si>
    <t>Melodic Ltd.</t>
  </si>
  <si>
    <r>
      <t>4</t>
    </r>
    <r>
      <rPr>
        <vertAlign val="superscript"/>
        <sz val="12"/>
        <rFont val="Century-Schoolbook"/>
        <family val="1"/>
      </rPr>
      <t>th</t>
    </r>
    <r>
      <rPr>
        <sz val="12"/>
        <rFont val="Century-Schoolbook"/>
        <family val="1"/>
      </rPr>
      <t xml:space="preserve"> Floor</t>
    </r>
  </si>
  <si>
    <t>31 Dale Street</t>
  </si>
  <si>
    <t>Manchester</t>
  </si>
  <si>
    <t>M1 1EY</t>
  </si>
  <si>
    <r>
      <t>Friday 15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April 2016</t>
    </r>
  </si>
  <si>
    <t>STATEMENT</t>
  </si>
  <si>
    <t>Re:</t>
  </si>
  <si>
    <t>Carpark / Paw Tracks / Acute / Company Labels</t>
  </si>
  <si>
    <t>Month:</t>
  </si>
  <si>
    <t>January 2015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</si>
  <si>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</si>
  <si>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</si>
  <si>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</si>
  <si>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</si>
  <si>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</si>
  <si>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</si>
  <si>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(Labaleine)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</si>
  <si>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</si>
  <si>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</si>
  <si>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</si>
  <si>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</si>
  <si>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</si>
  <si>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</si>
  <si>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</si>
  <si>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</si>
  <si>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</si>
  <si>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</si>
  <si>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</si>
  <si>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</si>
  <si>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</si>
  <si>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Lab</t>
  </si>
  <si>
    <t>Stock</t>
  </si>
  <si>
    <t>Description</t>
  </si>
  <si>
    <t>Artist</t>
  </si>
  <si>
    <t>Release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</si>
  <si>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</si>
  <si>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</si>
  <si>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</si>
  <si>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</si>
  <si>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</si>
  <si>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</si>
  <si>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</si>
  <si>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</si>
  <si>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</si>
  <si>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</si>
  <si>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</si>
  <si>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</si>
  <si>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</si>
  <si>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</si>
  <si>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</si>
  <si>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</si>
  <si>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</si>
  <si>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Mel Share</t>
  </si>
  <si>
    <t>Label Share</t>
  </si>
  <si>
    <t>y</t>
  </si>
  <si>
    <t>CPK</t>
  </si>
  <si>
    <t>CPK61D</t>
  </si>
  <si>
    <t>CAK061CD</t>
  </si>
  <si>
    <t>ADVNT</t>
  </si>
  <si>
    <t>Lesser Known</t>
  </si>
  <si>
    <t>CD</t>
  </si>
  <si>
    <t>O</t>
  </si>
  <si>
    <t>CPK61V</t>
  </si>
  <si>
    <t>CAK061</t>
  </si>
  <si>
    <t>LP</t>
  </si>
  <si>
    <t>CPK83V</t>
  </si>
  <si>
    <t>CAK083LP</t>
  </si>
  <si>
    <t>Weird Work</t>
  </si>
  <si>
    <t>PAW</t>
  </si>
  <si>
    <t>PAW04D</t>
  </si>
  <si>
    <t>PAW004CD</t>
  </si>
  <si>
    <t>ARIEP</t>
  </si>
  <si>
    <t>The Doldrums</t>
  </si>
  <si>
    <t>PAW04V</t>
  </si>
  <si>
    <t>PAW04LP</t>
  </si>
  <si>
    <t>PAW05D</t>
  </si>
  <si>
    <t>PAW005CD</t>
  </si>
  <si>
    <t>Worn Copy</t>
  </si>
  <si>
    <t>PAW05V</t>
  </si>
  <si>
    <t>PAW05LP</t>
  </si>
  <si>
    <t>2L</t>
  </si>
  <si>
    <t>PAW08D</t>
  </si>
  <si>
    <t>PAW008CD</t>
  </si>
  <si>
    <t>House Arrest</t>
  </si>
  <si>
    <t>PAW08V</t>
  </si>
  <si>
    <t>PAW08LP</t>
  </si>
  <si>
    <t>PAW35D</t>
  </si>
  <si>
    <t>PAW035CD</t>
  </si>
  <si>
    <t>AVETA</t>
  </si>
  <si>
    <t>Down There</t>
  </si>
  <si>
    <t>PAW35V</t>
  </si>
  <si>
    <t>PAW035LP</t>
  </si>
  <si>
    <t>P</t>
  </si>
  <si>
    <t>PAW15D</t>
  </si>
  <si>
    <t>PAW015CD</t>
  </si>
  <si>
    <t>AVEYT</t>
  </si>
  <si>
    <t>Pullhair Rubeye</t>
  </si>
  <si>
    <t>CPK31D</t>
  </si>
  <si>
    <t>CAK31</t>
  </si>
  <si>
    <t>BELON</t>
  </si>
  <si>
    <t>October Language</t>
  </si>
  <si>
    <t>CPK110V</t>
  </si>
  <si>
    <t>CAK110LP</t>
  </si>
  <si>
    <t>BENNB</t>
  </si>
  <si>
    <t>8 of Cups       #</t>
  </si>
  <si>
    <t>Z</t>
  </si>
  <si>
    <t>PAW18</t>
  </si>
  <si>
    <t>PAW018</t>
  </si>
  <si>
    <t>BLADI</t>
  </si>
  <si>
    <t>Load EP</t>
  </si>
  <si>
    <t>PAW18D</t>
  </si>
  <si>
    <t>PAW018CD</t>
  </si>
  <si>
    <t>Load Blown</t>
  </si>
  <si>
    <t>PAW26D</t>
  </si>
  <si>
    <t>PAW026CD</t>
  </si>
  <si>
    <t>Repo</t>
  </si>
  <si>
    <t>PAW26L</t>
  </si>
  <si>
    <t>PAW026</t>
  </si>
  <si>
    <t>UTE</t>
  </si>
  <si>
    <t>UTE02D</t>
  </si>
  <si>
    <t>ACT002</t>
  </si>
  <si>
    <t>BRANC</t>
  </si>
  <si>
    <t>The Ascension</t>
  </si>
  <si>
    <t>UTE05D</t>
  </si>
  <si>
    <t>ACT005</t>
  </si>
  <si>
    <t>Lesson No 1</t>
  </si>
  <si>
    <t>CPK65D</t>
  </si>
  <si>
    <t>CAK065CD</t>
  </si>
  <si>
    <t>CACTR</t>
  </si>
  <si>
    <t>Rapprocher</t>
  </si>
  <si>
    <t>CPK65V</t>
  </si>
  <si>
    <t>CAK065</t>
  </si>
  <si>
    <t>CPK101V</t>
  </si>
  <si>
    <t>CAK101LP</t>
  </si>
  <si>
    <t>CHAND</t>
  </si>
  <si>
    <t>Rats In Your Bed</t>
  </si>
  <si>
    <t>CPK47</t>
  </si>
  <si>
    <t>CAK47</t>
  </si>
  <si>
    <t>DADAD</t>
  </si>
  <si>
    <t>S/T</t>
  </si>
  <si>
    <t>CPK37D</t>
  </si>
  <si>
    <t>CAK37D</t>
  </si>
  <si>
    <t>DADEA</t>
  </si>
  <si>
    <t>Spiderman Of The</t>
  </si>
  <si>
    <t>CPK37V</t>
  </si>
  <si>
    <t>CAK037</t>
  </si>
  <si>
    <t>CPK48</t>
  </si>
  <si>
    <t>CAK048</t>
  </si>
  <si>
    <t>Bromst</t>
  </si>
  <si>
    <t>CPK48D</t>
  </si>
  <si>
    <t>CAK048CD</t>
  </si>
  <si>
    <t>CPK66V</t>
  </si>
  <si>
    <t>CAK066</t>
  </si>
  <si>
    <t>Meetle Mice</t>
  </si>
  <si>
    <t>CPK67V</t>
  </si>
  <si>
    <t>CAK067</t>
  </si>
  <si>
    <t>Silly Hat vs Ega</t>
  </si>
  <si>
    <t>CPK41</t>
  </si>
  <si>
    <t>CAK041</t>
  </si>
  <si>
    <t>DANDJ</t>
  </si>
  <si>
    <t>Ultimate Reality</t>
  </si>
  <si>
    <t>DP</t>
  </si>
  <si>
    <t>PAW40D</t>
  </si>
  <si>
    <t>PAW040CD</t>
  </si>
  <si>
    <t>DENMY</t>
  </si>
  <si>
    <t>Do Things</t>
  </si>
  <si>
    <t>PAW40V</t>
  </si>
  <si>
    <t>PAW040LP</t>
  </si>
  <si>
    <t>PAW42D</t>
  </si>
  <si>
    <t>PAW042CD</t>
  </si>
  <si>
    <t>Warm Blanket</t>
  </si>
  <si>
    <t>PAW42V</t>
  </si>
  <si>
    <t>PAW042LP</t>
  </si>
  <si>
    <t>PAW24D</t>
  </si>
  <si>
    <t>PAW024CD</t>
  </si>
  <si>
    <t>DENTM</t>
  </si>
  <si>
    <t>The Good Feeling</t>
  </si>
  <si>
    <t>PAW24L</t>
  </si>
  <si>
    <t>PAW24</t>
  </si>
  <si>
    <t>PAW38V</t>
  </si>
  <si>
    <t>PAW038</t>
  </si>
  <si>
    <t>Fun</t>
  </si>
  <si>
    <t>UTE13V</t>
  </si>
  <si>
    <t>ACU013</t>
  </si>
  <si>
    <t>DISCZ</t>
  </si>
  <si>
    <t>Drums Over Londo</t>
  </si>
  <si>
    <t>CPK74D</t>
  </si>
  <si>
    <t>CAK74CD</t>
  </si>
  <si>
    <t>DOGBI</t>
  </si>
  <si>
    <t>Velvet Changes</t>
  </si>
  <si>
    <t>CPK74V</t>
  </si>
  <si>
    <t>CAK74LP</t>
  </si>
  <si>
    <t>CPK88V</t>
  </si>
  <si>
    <t>CAK88LP</t>
  </si>
  <si>
    <t>LA EP</t>
  </si>
  <si>
    <t>CPK91V</t>
  </si>
  <si>
    <t>CAK091</t>
  </si>
  <si>
    <t>Tranquilizers</t>
  </si>
  <si>
    <t>PAW17D</t>
  </si>
  <si>
    <t>PAW017CD</t>
  </si>
  <si>
    <t>ERICO</t>
  </si>
  <si>
    <t>Hermaphrodite</t>
  </si>
  <si>
    <t>PAW23</t>
  </si>
  <si>
    <t>PAW023</t>
  </si>
  <si>
    <t>Alien In A Garba</t>
  </si>
  <si>
    <t>PAW27D</t>
  </si>
  <si>
    <t>PAW027CD</t>
  </si>
  <si>
    <t>PAW19</t>
  </si>
  <si>
    <t>PAW019</t>
  </si>
  <si>
    <t>EXCEP</t>
  </si>
  <si>
    <t>Burgers/The Punj</t>
  </si>
  <si>
    <t>PAW21L</t>
  </si>
  <si>
    <t>PAW021LP</t>
  </si>
  <si>
    <t>Debt Debt</t>
  </si>
  <si>
    <t>PAW28L</t>
  </si>
  <si>
    <t>PAW028</t>
  </si>
  <si>
    <t>Black Beach</t>
  </si>
  <si>
    <t>PAW32D</t>
  </si>
  <si>
    <t>PAW032CD</t>
  </si>
  <si>
    <t>Presidence</t>
  </si>
  <si>
    <t>2D</t>
  </si>
  <si>
    <t>UTE09D</t>
  </si>
  <si>
    <t>ACT009</t>
  </si>
  <si>
    <t>FIREE</t>
  </si>
  <si>
    <t>Hungry Beat</t>
  </si>
  <si>
    <t>PAW11D</t>
  </si>
  <si>
    <t>PAW011CD</t>
  </si>
  <si>
    <t>FIRNA</t>
  </si>
  <si>
    <t>First Nation</t>
  </si>
  <si>
    <t>CPK108D</t>
  </si>
  <si>
    <t>CAK108CD</t>
  </si>
  <si>
    <t>GEMS0</t>
  </si>
  <si>
    <t>Kill The One You</t>
  </si>
  <si>
    <t>R</t>
  </si>
  <si>
    <t>CPK108V</t>
  </si>
  <si>
    <t>CAK108LP</t>
  </si>
  <si>
    <t>CPK108X</t>
  </si>
  <si>
    <t>CAK108LPX</t>
  </si>
  <si>
    <t>CPK109V</t>
  </si>
  <si>
    <t>CAK109</t>
  </si>
  <si>
    <t>GREYS</t>
  </si>
  <si>
    <t>Repulsion</t>
  </si>
  <si>
    <t>CPK97D</t>
  </si>
  <si>
    <t>CAK97CD</t>
  </si>
  <si>
    <t>If Anything</t>
  </si>
  <si>
    <t>CPK97V</t>
  </si>
  <si>
    <t>CAK97LP</t>
  </si>
  <si>
    <t>CPK97VX</t>
  </si>
  <si>
    <t>CAK97LPX</t>
  </si>
  <si>
    <t>CPK78V</t>
  </si>
  <si>
    <t>CAK78</t>
  </si>
  <si>
    <t>GRMLN</t>
  </si>
  <si>
    <t>Explore EP</t>
  </si>
  <si>
    <t>CPK84D</t>
  </si>
  <si>
    <t>CAK84CD</t>
  </si>
  <si>
    <t>Empire</t>
  </si>
  <si>
    <t>CPK84V</t>
  </si>
  <si>
    <t>CAK84LP</t>
  </si>
  <si>
    <t>CPK98D</t>
  </si>
  <si>
    <t>CAK98CD</t>
  </si>
  <si>
    <t>Soon Away</t>
  </si>
  <si>
    <t>CPK98V</t>
  </si>
  <si>
    <t>CAK98LP</t>
  </si>
  <si>
    <t>CPK98VX</t>
  </si>
  <si>
    <t>CAK98</t>
  </si>
  <si>
    <t>UTE14V</t>
  </si>
  <si>
    <t>ACU014</t>
  </si>
  <si>
    <t>HAPPR</t>
  </si>
  <si>
    <t>Return To Last C</t>
  </si>
  <si>
    <t>UTE08D</t>
  </si>
  <si>
    <t>ACT008CD</t>
  </si>
  <si>
    <t>IKEYA</t>
  </si>
  <si>
    <t>1980-82 Collecte</t>
  </si>
  <si>
    <t>CPK106V</t>
  </si>
  <si>
    <t>CAK106LP</t>
  </si>
  <si>
    <t>INTVD</t>
  </si>
  <si>
    <t>Introverted Danc</t>
  </si>
  <si>
    <t>PAW06D</t>
  </si>
  <si>
    <t>PAW06</t>
  </si>
  <si>
    <t>JANE0</t>
  </si>
  <si>
    <t>Berserker</t>
  </si>
  <si>
    <t>CMY</t>
  </si>
  <si>
    <t>CMY02D</t>
  </si>
  <si>
    <t>CHI02CD</t>
  </si>
  <si>
    <t>KEATM</t>
  </si>
  <si>
    <t>Sunday Dinner</t>
  </si>
  <si>
    <t>CMY02V</t>
  </si>
  <si>
    <t>CHI02LP</t>
  </si>
  <si>
    <t>PAW31</t>
  </si>
  <si>
    <t>PAW031</t>
  </si>
  <si>
    <t>KRIAB</t>
  </si>
  <si>
    <t>Uterus Water</t>
  </si>
  <si>
    <t>CPK43D</t>
  </si>
  <si>
    <t>CAK43</t>
  </si>
  <si>
    <t>LEXIE</t>
  </si>
  <si>
    <t>Sacred Vacation</t>
  </si>
  <si>
    <t>CPK53D</t>
  </si>
  <si>
    <t>CAK053CD</t>
  </si>
  <si>
    <t>LIGHP</t>
  </si>
  <si>
    <t>Apparitions</t>
  </si>
  <si>
    <t>CPK81D</t>
  </si>
  <si>
    <t>CAK081</t>
  </si>
  <si>
    <t>MEMTA</t>
  </si>
  <si>
    <t>Grace / Confusio</t>
  </si>
  <si>
    <t>CPK81V</t>
  </si>
  <si>
    <t>CAK081LP</t>
  </si>
  <si>
    <t>UTE03D</t>
  </si>
  <si>
    <t>ACT003</t>
  </si>
  <si>
    <t>METAU</t>
  </si>
  <si>
    <t>Anarchy In Paris</t>
  </si>
  <si>
    <t>UTE12D</t>
  </si>
  <si>
    <t>ACU012CD</t>
  </si>
  <si>
    <t>METHD</t>
  </si>
  <si>
    <t>This Is Still It</t>
  </si>
  <si>
    <t>CPK38D</t>
  </si>
  <si>
    <t>CAK38CD</t>
  </si>
  <si>
    <t>MOTAG</t>
  </si>
  <si>
    <t>Going Places</t>
  </si>
  <si>
    <t>CPK38L</t>
  </si>
  <si>
    <t>CAK38</t>
  </si>
  <si>
    <t>CPK85V</t>
  </si>
  <si>
    <t>CAK085LP</t>
  </si>
  <si>
    <t>Phases</t>
  </si>
  <si>
    <t>PAW33V</t>
  </si>
  <si>
    <t>PAW033</t>
  </si>
  <si>
    <t>PANDA</t>
  </si>
  <si>
    <t>Tomboy</t>
  </si>
  <si>
    <t>PAW36BL</t>
  </si>
  <si>
    <t>PAW36BUNDL</t>
  </si>
  <si>
    <t>TS</t>
  </si>
  <si>
    <t>PAW36BM</t>
  </si>
  <si>
    <t>PAW36BUNDM</t>
  </si>
  <si>
    <t>PAW36D</t>
  </si>
  <si>
    <t>PAW036CD</t>
  </si>
  <si>
    <t>PAW36V</t>
  </si>
  <si>
    <t>PAW36</t>
  </si>
  <si>
    <t>PAW39V</t>
  </si>
  <si>
    <t>PAW039</t>
  </si>
  <si>
    <t>Tomboy LP Box Se</t>
  </si>
  <si>
    <t>4L</t>
  </si>
  <si>
    <t>CPK80D</t>
  </si>
  <si>
    <t>CAK80CD</t>
  </si>
  <si>
    <t>POPST</t>
  </si>
  <si>
    <t>Antipodes</t>
  </si>
  <si>
    <t>CPK80V</t>
  </si>
  <si>
    <t>CAK80LP</t>
  </si>
  <si>
    <t>CPK89V</t>
  </si>
  <si>
    <t>CAK89</t>
  </si>
  <si>
    <t>Rats In The Palm</t>
  </si>
  <si>
    <t>CPK96D</t>
  </si>
  <si>
    <t>CAK96CD</t>
  </si>
  <si>
    <t>Fortuna</t>
  </si>
  <si>
    <t>CPK96V</t>
  </si>
  <si>
    <t>CAK96LP</t>
  </si>
  <si>
    <t>CPK96VX</t>
  </si>
  <si>
    <t>CAK96LPX</t>
  </si>
  <si>
    <t>CPK111D</t>
  </si>
  <si>
    <t>CAK111CD</t>
  </si>
  <si>
    <t>PRAMA</t>
  </si>
  <si>
    <t>Xtreme Now      #</t>
  </si>
  <si>
    <t>CPK111V</t>
  </si>
  <si>
    <t>CAK111LP</t>
  </si>
  <si>
    <t>CPK111X</t>
  </si>
  <si>
    <t>CAK111LPX</t>
  </si>
  <si>
    <t>PAW34D</t>
  </si>
  <si>
    <t>PAW034CD</t>
  </si>
  <si>
    <t>Shadow Temple</t>
  </si>
  <si>
    <t>PAW34V</t>
  </si>
  <si>
    <t>PAW034LP</t>
  </si>
  <si>
    <t>PAW37D</t>
  </si>
  <si>
    <t>PAW037CD</t>
  </si>
  <si>
    <t>Trust Now</t>
  </si>
  <si>
    <t>PAW37V</t>
  </si>
  <si>
    <t>PAW037</t>
  </si>
  <si>
    <t>PAW41D</t>
  </si>
  <si>
    <t>PAW041</t>
  </si>
  <si>
    <t>Top Ten Hits Of</t>
  </si>
  <si>
    <t>PAW41V</t>
  </si>
  <si>
    <t>PAW041LP</t>
  </si>
  <si>
    <t>UTE07D</t>
  </si>
  <si>
    <t>ACT007</t>
  </si>
  <si>
    <t>PREFE</t>
  </si>
  <si>
    <t>Amateur Wankers</t>
  </si>
  <si>
    <t>PAW25</t>
  </si>
  <si>
    <t>REVGR</t>
  </si>
  <si>
    <t>Be Good To Earth</t>
  </si>
  <si>
    <t>CPK99V</t>
  </si>
  <si>
    <t>CAK099</t>
  </si>
  <si>
    <t>SAIPE</t>
  </si>
  <si>
    <t>Fiona Coyne / Fa</t>
  </si>
  <si>
    <t>CMY01D</t>
  </si>
  <si>
    <t>CHI01CD</t>
  </si>
  <si>
    <t>SINSL</t>
  </si>
  <si>
    <t>Michael</t>
  </si>
  <si>
    <t>CMY01V</t>
  </si>
  <si>
    <t>CHI01LP</t>
  </si>
  <si>
    <t>CPK56V</t>
  </si>
  <si>
    <t>CAK056</t>
  </si>
  <si>
    <t>Lina/Youth Gone</t>
  </si>
  <si>
    <t>CPK107D</t>
  </si>
  <si>
    <t>CAK107CD</t>
  </si>
  <si>
    <t>SKYSP</t>
  </si>
  <si>
    <t>Prom King</t>
  </si>
  <si>
    <t>CPK107V</t>
  </si>
  <si>
    <t>CAK107LP</t>
  </si>
  <si>
    <t>CPK107X</t>
  </si>
  <si>
    <t>CAK107LPX</t>
  </si>
  <si>
    <t>CPK103D</t>
  </si>
  <si>
    <t>CAK103CD</t>
  </si>
  <si>
    <t>SPEOR</t>
  </si>
  <si>
    <t>Foil Deer</t>
  </si>
  <si>
    <t>CPK103V</t>
  </si>
  <si>
    <t>CAK103LP</t>
  </si>
  <si>
    <t>CPK103X</t>
  </si>
  <si>
    <t>CAK103LPX</t>
  </si>
  <si>
    <t>CPK87D</t>
  </si>
  <si>
    <t>CAK87CD</t>
  </si>
  <si>
    <t>Major Arcana</t>
  </si>
  <si>
    <t>CPK87V</t>
  </si>
  <si>
    <t>CAK87LP</t>
  </si>
  <si>
    <t>CPK93V</t>
  </si>
  <si>
    <t>CAK093LP</t>
  </si>
  <si>
    <t>Real Hair</t>
  </si>
  <si>
    <t>CPK112D</t>
  </si>
  <si>
    <t>CAK112CD</t>
  </si>
  <si>
    <t>TEEN0</t>
  </si>
  <si>
    <t>Love Yes        #</t>
  </si>
  <si>
    <t>CPK112V</t>
  </si>
  <si>
    <t>CAK112LP</t>
  </si>
  <si>
    <t>CPK112X</t>
  </si>
  <si>
    <t>CAK112LPX</t>
  </si>
  <si>
    <t>CPK75D</t>
  </si>
  <si>
    <t>CAK075</t>
  </si>
  <si>
    <t>In Limbo</t>
  </si>
  <si>
    <t>CPK75V</t>
  </si>
  <si>
    <t>CAK075LP</t>
  </si>
  <si>
    <t>CPK86V</t>
  </si>
  <si>
    <t>CAK86LP</t>
  </si>
  <si>
    <t>Carolina</t>
  </si>
  <si>
    <t>CPK94D</t>
  </si>
  <si>
    <t>CAK94CD</t>
  </si>
  <si>
    <t>The Way And Colo</t>
  </si>
  <si>
    <t>CPK94V</t>
  </si>
  <si>
    <t>CAK94LP</t>
  </si>
  <si>
    <t>CPK94VX</t>
  </si>
  <si>
    <t>CAK94LPX</t>
  </si>
  <si>
    <t>PAW09D</t>
  </si>
  <si>
    <t>PAW09CD</t>
  </si>
  <si>
    <t>TERTO</t>
  </si>
  <si>
    <t>Dead Drunk</t>
  </si>
  <si>
    <t>PAW09L</t>
  </si>
  <si>
    <t>PAW009LP</t>
  </si>
  <si>
    <t>UTE01D</t>
  </si>
  <si>
    <t>ACT001</t>
  </si>
  <si>
    <t>THEOG</t>
  </si>
  <si>
    <t>Theoretical Reco</t>
  </si>
  <si>
    <t>PAW29L</t>
  </si>
  <si>
    <t>PAW029</t>
  </si>
  <si>
    <t>TICKF</t>
  </si>
  <si>
    <t>Hors D Oeuvres</t>
  </si>
  <si>
    <t>UTE10D</t>
  </si>
  <si>
    <t>ACU010CD</t>
  </si>
  <si>
    <t>TLINE</t>
  </si>
  <si>
    <t>Memory Span</t>
  </si>
  <si>
    <t>UTE11D</t>
  </si>
  <si>
    <t>ACU011CD</t>
  </si>
  <si>
    <t>Flood Bank</t>
  </si>
  <si>
    <t>CPK62V</t>
  </si>
  <si>
    <t>CAK062</t>
  </si>
  <si>
    <t>TORCL</t>
  </si>
  <si>
    <t>I Will Talk To Y</t>
  </si>
  <si>
    <t>CPK102D</t>
  </si>
  <si>
    <t>CAK102CD</t>
  </si>
  <si>
    <t>TOROY</t>
  </si>
  <si>
    <t>What For</t>
  </si>
  <si>
    <t>CPK102V</t>
  </si>
  <si>
    <t>CAK102LP</t>
  </si>
  <si>
    <t>CPK102X</t>
  </si>
  <si>
    <t>CAK102LPX</t>
  </si>
  <si>
    <t>CPK51S</t>
  </si>
  <si>
    <t>CAK051</t>
  </si>
  <si>
    <t>Blessa</t>
  </si>
  <si>
    <t>CPK52D</t>
  </si>
  <si>
    <t>CAK052CD</t>
  </si>
  <si>
    <t>Causers Of This</t>
  </si>
  <si>
    <t>CPK52V</t>
  </si>
  <si>
    <t>CAK052</t>
  </si>
  <si>
    <t>CPK54V</t>
  </si>
  <si>
    <t>CAK054</t>
  </si>
  <si>
    <t>Leave Everywhere</t>
  </si>
  <si>
    <t>CPK59D</t>
  </si>
  <si>
    <t>CAK059CD</t>
  </si>
  <si>
    <t>Underneath The P</t>
  </si>
  <si>
    <t>CPK59V</t>
  </si>
  <si>
    <t>CAK059</t>
  </si>
  <si>
    <t>CPK68D</t>
  </si>
  <si>
    <t>CAK068CD</t>
  </si>
  <si>
    <t>Freaking Out</t>
  </si>
  <si>
    <t>CPK68V</t>
  </si>
  <si>
    <t>CAK068</t>
  </si>
  <si>
    <t>ML</t>
  </si>
  <si>
    <t>CPK73D</t>
  </si>
  <si>
    <t>CAK073CD</t>
  </si>
  <si>
    <t>CPK73V</t>
  </si>
  <si>
    <t>CAK073</t>
  </si>
  <si>
    <t>7B</t>
  </si>
  <si>
    <t>CPK77D</t>
  </si>
  <si>
    <t>CAK77CD</t>
  </si>
  <si>
    <t>Anything In Retu</t>
  </si>
  <si>
    <t>CPK77T</t>
  </si>
  <si>
    <t>CAK077T</t>
  </si>
  <si>
    <t>GP</t>
  </si>
  <si>
    <t>CPK77V</t>
  </si>
  <si>
    <t>CAK77LP</t>
  </si>
  <si>
    <t>CPK79V</t>
  </si>
  <si>
    <t>CAK079</t>
  </si>
  <si>
    <t>So Many Details</t>
  </si>
  <si>
    <t>UTE15V</t>
  </si>
  <si>
    <t>ACU015</t>
  </si>
  <si>
    <t>TRYPE</t>
  </si>
  <si>
    <t>Music For Neighb</t>
  </si>
  <si>
    <t>CPK104V</t>
  </si>
  <si>
    <t>CAK104LP</t>
  </si>
  <si>
    <t>VGALT</t>
  </si>
  <si>
    <t>Carpark Sweet 16</t>
  </si>
  <si>
    <t>CPK71L</t>
  </si>
  <si>
    <t>CAK071</t>
  </si>
  <si>
    <t>VGLEF</t>
  </si>
  <si>
    <t>Free Music - A C</t>
  </si>
  <si>
    <t>EP</t>
  </si>
  <si>
    <t>CMY03D</t>
  </si>
  <si>
    <t>CHI003CD</t>
  </si>
  <si>
    <t>VINYW</t>
  </si>
  <si>
    <t>Into</t>
  </si>
  <si>
    <t>CMY03V</t>
  </si>
  <si>
    <t>CHI003LP</t>
  </si>
  <si>
    <t>CPK40D</t>
  </si>
  <si>
    <t>CAK040CD</t>
  </si>
  <si>
    <t>WZTHE</t>
  </si>
  <si>
    <t>Threads Rope Spe#</t>
  </si>
  <si>
    <t>CPK58V</t>
  </si>
  <si>
    <t>CAK058</t>
  </si>
  <si>
    <t>YMAGI</t>
  </si>
  <si>
    <t>You With Air/Spa</t>
  </si>
  <si>
    <t>CPK69V</t>
  </si>
  <si>
    <t>CAK069</t>
  </si>
  <si>
    <t>Night In The Oce</t>
  </si>
  <si>
    <t>CPK72D</t>
  </si>
  <si>
    <t>CAK072CD</t>
  </si>
  <si>
    <t>Melt</t>
  </si>
  <si>
    <t>CPK72V</t>
  </si>
  <si>
    <t>CAK072</t>
  </si>
  <si>
    <t>CPK95D</t>
  </si>
  <si>
    <t>CAK95CD</t>
  </si>
  <si>
    <t>Breathing Statue</t>
  </si>
  <si>
    <t>CPK95V</t>
  </si>
  <si>
    <t>CAK95LP</t>
  </si>
  <si>
    <t>CPK95VX</t>
  </si>
  <si>
    <t>CAK95LPX</t>
  </si>
  <si>
    <t>LIMITED Breathin</t>
  </si>
  <si>
    <t>Cat. No.</t>
  </si>
  <si>
    <t>Title</t>
  </si>
  <si>
    <t>Format</t>
  </si>
  <si>
    <t>Amount</t>
  </si>
  <si>
    <t>Ex. Rate</t>
  </si>
  <si>
    <t>MEL share</t>
  </si>
  <si>
    <t>Label share</t>
  </si>
  <si>
    <t>CAK061LP</t>
  </si>
  <si>
    <t>Adventure</t>
  </si>
  <si>
    <t>Chandos</t>
  </si>
  <si>
    <t>CAK065LP</t>
  </si>
  <si>
    <t>Class Actress</t>
  </si>
  <si>
    <t>CAK037CD</t>
  </si>
  <si>
    <t>Dan Deacon</t>
  </si>
  <si>
    <t>Spiderman of the Rings</t>
  </si>
  <si>
    <t>CAK074LP</t>
  </si>
  <si>
    <t>Dog Bite</t>
  </si>
  <si>
    <t>Amazon Vinyl Handling Fee (CAK074LP) Statement 11/2015</t>
  </si>
  <si>
    <t>CAK091LP</t>
  </si>
  <si>
    <t>CAK063LP</t>
  </si>
  <si>
    <t>Ear Pwr</t>
  </si>
  <si>
    <t>Amazon Vinyl Handling Fee (CAK063LP) Statement 11/2015</t>
  </si>
  <si>
    <t>Gems</t>
  </si>
  <si>
    <t>Kill the One You Love</t>
  </si>
  <si>
    <t>Amazon Vinyl Handling Fee (CAK108LP) Statement 11/2015</t>
  </si>
  <si>
    <t>Amazon Vinyl Handling Fee (CAK108LPX) Statement 11/2015</t>
  </si>
  <si>
    <t>CAK097CD</t>
  </si>
  <si>
    <t>Greys</t>
  </si>
  <si>
    <t>CAK097LP</t>
  </si>
  <si>
    <t>7”</t>
  </si>
  <si>
    <t>CAK098LP</t>
  </si>
  <si>
    <t>Introverted Dancefloor</t>
  </si>
  <si>
    <t>Amazon Vinyl Handling Fee (CAK106LP) Statement 11/2015</t>
  </si>
  <si>
    <t>Les Sins</t>
  </si>
  <si>
    <t>Amazon Vinyl Handling Fee (CHI01LP) Statement 11/2015</t>
  </si>
  <si>
    <t>Montag</t>
  </si>
  <si>
    <t>CAK080LP</t>
  </si>
  <si>
    <t>Popstrangers</t>
  </si>
  <si>
    <t>Amazon Vinyl Handling Fee (CAK080LP) Statement 11/2015</t>
  </si>
  <si>
    <t>CAK096LP</t>
  </si>
  <si>
    <t>Amazon Vinyl Handling Fee (CAK096LP) Statement 11/2015</t>
  </si>
  <si>
    <t>Skylar Spence</t>
  </si>
  <si>
    <t>Amazon Vinyl Handling Fee (CAK107LP) Statement 11/2015</t>
  </si>
  <si>
    <t>LP (color vinyl)</t>
  </si>
  <si>
    <t>CAK087CD</t>
  </si>
  <si>
    <t>Speedy Ortiz</t>
  </si>
  <si>
    <t>CAK087LP</t>
  </si>
  <si>
    <t>CAK093</t>
  </si>
  <si>
    <t>Real Hair EP</t>
  </si>
  <si>
    <t>Amazon Vinyl Handling Fee (CAK103LP) Statement 11/2015</t>
  </si>
  <si>
    <t>CAK094LP</t>
  </si>
  <si>
    <t>Teen</t>
  </si>
  <si>
    <t>The Way And Color</t>
  </si>
  <si>
    <t>2LP</t>
  </si>
  <si>
    <t>Toro Y Moi</t>
  </si>
  <si>
    <t>Underneath The Pine</t>
  </si>
  <si>
    <t>CDEP</t>
  </si>
  <si>
    <t>CAK068LP</t>
  </si>
  <si>
    <t>June 2009</t>
  </si>
  <si>
    <t>CAK077CD</t>
  </si>
  <si>
    <t>Anything In Return</t>
  </si>
  <si>
    <t>CAK077LP</t>
  </si>
  <si>
    <t>What For?</t>
  </si>
  <si>
    <t>Amazon Vinyl Handling Fee (CAK102LP) Statement 11/2015</t>
  </si>
  <si>
    <t>CHI03CD</t>
  </si>
  <si>
    <t>Vinyl Williams</t>
  </si>
  <si>
    <t>CHI03LP</t>
  </si>
  <si>
    <t>CAK095CD</t>
  </si>
  <si>
    <t>Young Magic</t>
  </si>
  <si>
    <t>Breathing Statues</t>
  </si>
  <si>
    <t>CAK095LP</t>
  </si>
  <si>
    <t>Amazon Vinyl Handling Fee (CAK095LP) Statement 11/2015</t>
  </si>
  <si>
    <t>Cat No</t>
  </si>
  <si>
    <t>Label</t>
  </si>
  <si>
    <t>Unit Cost</t>
  </si>
  <si>
    <t>Exchange Rate</t>
  </si>
  <si>
    <t xml:space="preserve">DENT MAY            </t>
  </si>
  <si>
    <t>WARM BLANKET</t>
  </si>
  <si>
    <t>PAW TRACKS</t>
  </si>
  <si>
    <t xml:space="preserve">DOG BITE            </t>
  </si>
  <si>
    <t xml:space="preserve">TRANQUILIZERS </t>
  </si>
  <si>
    <t>CARPARK RECORDS</t>
  </si>
  <si>
    <t>LPMP3</t>
  </si>
  <si>
    <t xml:space="preserve">GEMS           </t>
  </si>
  <si>
    <t>KILL THE ONE YOU LOVE</t>
  </si>
  <si>
    <t xml:space="preserve">GREYS            </t>
  </si>
  <si>
    <t>IF ANYTHING</t>
  </si>
  <si>
    <t xml:space="preserve">GREYS             </t>
  </si>
  <si>
    <t>IF ANYTHING (INCLUS MP3)</t>
  </si>
  <si>
    <t>CAK078LP</t>
  </si>
  <si>
    <t xml:space="preserve">GRMLN            </t>
  </si>
  <si>
    <t>EXPLORE</t>
  </si>
  <si>
    <t>CAK084CD</t>
  </si>
  <si>
    <t xml:space="preserve">GRMLN              </t>
  </si>
  <si>
    <t>EMPIRE</t>
  </si>
  <si>
    <t>CAK098CD</t>
  </si>
  <si>
    <t>SOON AWAY</t>
  </si>
  <si>
    <t>INTROVERTED DANCEFLOOR</t>
  </si>
  <si>
    <t xml:space="preserve">KEATH MEAD          </t>
  </si>
  <si>
    <t>SUNDAY DINNER</t>
  </si>
  <si>
    <t>COMPANY RECORDS</t>
  </si>
  <si>
    <t>SUNDAY DINNER/INCLUS</t>
  </si>
  <si>
    <t>LES SINS AKA TORO Y</t>
  </si>
  <si>
    <t>MICHAEL</t>
  </si>
  <si>
    <t>PAW036LP</t>
  </si>
  <si>
    <t xml:space="preserve">PANDA BEAR    </t>
  </si>
  <si>
    <t>TOMBOY</t>
  </si>
  <si>
    <t xml:space="preserve">POPSTRANGERS    </t>
  </si>
  <si>
    <t>FORTUNA (INCLUS MP3)</t>
  </si>
  <si>
    <t>CAK096CD</t>
  </si>
  <si>
    <t xml:space="preserve">POPSTRANGERS     </t>
  </si>
  <si>
    <t>FORTUNA</t>
  </si>
  <si>
    <t xml:space="preserve">POPSTRANGERS      </t>
  </si>
  <si>
    <t>ANTIPODES</t>
  </si>
  <si>
    <t>CAK080CD</t>
  </si>
  <si>
    <t xml:space="preserve">POPSTRANGERS       </t>
  </si>
  <si>
    <t>PAW041CD</t>
  </si>
  <si>
    <t xml:space="preserve">PRINCE RAMA     </t>
  </si>
  <si>
    <t>TOP TEN HITS</t>
  </si>
  <si>
    <t xml:space="preserve">SKYLAR SPENCE     </t>
  </si>
  <si>
    <t>PROM KING</t>
  </si>
  <si>
    <t xml:space="preserve">SPEEDY ORTIZ     </t>
  </si>
  <si>
    <t>FOIL DEER/INLUS MP3</t>
  </si>
  <si>
    <t xml:space="preserve">SPEEDY ORTIZ      </t>
  </si>
  <si>
    <t>FOIL DEER</t>
  </si>
  <si>
    <t xml:space="preserve">SPEEDY ORTIZ       </t>
  </si>
  <si>
    <t>MAJOR ARCANA</t>
  </si>
  <si>
    <t xml:space="preserve">TEEN            </t>
  </si>
  <si>
    <t>THE WAY AND COLOUR</t>
  </si>
  <si>
    <t xml:space="preserve">TEEN               </t>
  </si>
  <si>
    <t xml:space="preserve">TORO Y MOI      </t>
  </si>
  <si>
    <t>ANYTHING IN RETURN</t>
  </si>
  <si>
    <t xml:space="preserve">TORO Y MOI        </t>
  </si>
  <si>
    <t>WHAT FOR</t>
  </si>
  <si>
    <t xml:space="preserve">TORO Y MOI          </t>
  </si>
  <si>
    <t>CAUSERS OF THIS</t>
  </si>
  <si>
    <t xml:space="preserve">YOUNG MAGIC       </t>
  </si>
  <si>
    <t>BREATHING STATUES</t>
  </si>
  <si>
    <t xml:space="preserve">YOUNG MAGIC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</si>
</sst>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-yy"/>
    <numFmt numFmtId="165" formatCode="dd/mm/yy"/>
  </numFmts>
  <fonts count="12">
    <font>
      <sz val="10"/>
      <name val="Arial"/>
      <family val="2"/>
    </font>
    <font>
      <sz val="10"/>
      <name val="Arial"/>
      <family val="2"/>
    </font>
    <font>
      <sz val="12"/>
      <name val="Century-Schoolbook"/>
      <family val="1"/>
    </font>
    <font>
      <sz val="10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36"/>
      <name val="Century-Schoolbook"/>
      <family val="1"/>
    </font>
    <font>
      <b/>
      <sz val="10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7" fillId="0" borderId="0" xfId="0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8" fillId="0" borderId="0" xfId="0" applyFont="1"/>
    <xf numFmtId="2" fontId="8" fillId="0" borderId="0" xfId="0" applyNumberFormat="1" applyFont="1"/>
    <xf numFmtId="0" fontId="8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Fill="1"/>
    <xf numFmtId="2" fontId="2" fillId="0" borderId="0" xfId="0" applyNumberFormat="1" applyFont="1" applyFill="1"/>
    <xf numFmtId="0" fontId="2" fillId="0" borderId="1" xfId="0" applyFont="1" applyBorder="1"/>
    <xf numFmtId="0" fontId="2" fillId="0" borderId="1" xfId="0" applyNumberFormat="1" applyFont="1" applyBorder="1"/>
    <xf numFmtId="2" fontId="2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8" fillId="0" borderId="0" xfId="0" applyNumberFormat="1" applyFont="1"/>
    <xf numFmtId="0" fontId="10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2" fontId="1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2" fontId="1" fillId="0" borderId="0" xfId="0" applyNumberFormat="1" applyFont="1" applyBorder="1" applyAlignment="1">
      <alignment horizontal="left"/>
    </xf>
    <xf numFmtId="2" fontId="11" fillId="0" borderId="3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2" fontId="11" fillId="0" borderId="0" xfId="0" applyNumberFormat="1" applyFont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2" borderId="0" xfId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Alignment="1">
      <alignment wrapText="1"/>
    </xf>
    <xf numFmtId="2" fontId="0" fillId="0" borderId="0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/>
  </cellXfs>
  <cellStyles count="2">
    <cellStyle name="Normal" xfId="0" builtinId="0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port/Sales_Importers/Melodic/melodic%20europe%20Jan%2016%20sales%20statemen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"/>
      <sheetName val="SRD sales"/>
      <sheetName val="Morr Music"/>
      <sheetName val="Labaleine"/>
      <sheetName val="iTUNES"/>
      <sheetName val="Apple Music"/>
      <sheetName val="Beats Radio"/>
      <sheetName val="SRD Digital"/>
      <sheetName val="Banked Income"/>
      <sheetName val="Expenditure"/>
      <sheetName val="IHP 2"/>
      <sheetName val="Shipping Breakdown"/>
    </sheetNames>
    <sheetDataSet>
      <sheetData sheetId="0" refreshError="1"/>
      <sheetData sheetId="1"/>
      <sheetData sheetId="2" refreshError="1"/>
      <sheetData sheetId="3"/>
      <sheetData sheetId="4">
        <row r="401">
          <cell r="L401">
            <v>105.94167746480022</v>
          </cell>
          <cell r="M401">
            <v>600.32910953520093</v>
          </cell>
        </row>
      </sheetData>
      <sheetData sheetId="5">
        <row r="8264">
          <cell r="I8264">
            <v>90.498159465406218</v>
          </cell>
          <cell r="J8264">
            <v>512.81687042510191</v>
          </cell>
        </row>
      </sheetData>
      <sheetData sheetId="6">
        <row r="30">
          <cell r="K30">
            <v>0.40127765279999983</v>
          </cell>
          <cell r="L30">
            <v>2.2738799471999993</v>
          </cell>
        </row>
      </sheetData>
      <sheetData sheetId="7">
        <row r="38376">
          <cell r="Y38376">
            <v>540.57222253756731</v>
          </cell>
          <cell r="Z38376">
            <v>3063.2065562313273</v>
          </cell>
        </row>
      </sheetData>
      <sheetData sheetId="8" refreshError="1"/>
      <sheetData sheetId="9">
        <row r="35">
          <cell r="I35">
            <v>1484.240676892666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4"/>
  <sheetViews>
    <sheetView tabSelected="1" topLeftCell="A10" workbookViewId="0">
      <selection activeCell="G29" sqref="G29"/>
    </sheetView>
  </sheetViews>
  <sheetFormatPr defaultColWidth="8.85546875" defaultRowHeight="12.75"/>
  <cols>
    <col min="1" max="1" width="7.42578125" style="3" customWidth="1"/>
    <col min="2" max="2" width="25.42578125" style="3" customWidth="1"/>
    <col min="3" max="3" width="8.42578125" style="2" customWidth="1"/>
    <col min="4" max="4" width="3.42578125" style="2" customWidth="1"/>
    <col min="5" max="5" width="8.140625" style="3" customWidth="1"/>
    <col min="6" max="6" width="3.140625" style="3" customWidth="1"/>
    <col min="7" max="7" width="28.140625" style="4" customWidth="1"/>
    <col min="8" max="16384" width="8.85546875" style="3"/>
  </cols>
  <sheetData>
    <row r="3" spans="2:9" ht="15.75">
      <c r="B3" s="1" t="s">
        <v>0</v>
      </c>
    </row>
    <row r="4" spans="2:9" ht="15.75">
      <c r="B4" s="1" t="s">
        <v>1</v>
      </c>
    </row>
    <row r="5" spans="2:9" ht="18.75">
      <c r="B5" s="1" t="s">
        <v>2</v>
      </c>
    </row>
    <row r="6" spans="2:9" ht="15.75">
      <c r="B6" s="1" t="s">
        <v>3</v>
      </c>
    </row>
    <row r="7" spans="2:9" ht="15.75">
      <c r="B7" s="1" t="s">
        <v>4</v>
      </c>
    </row>
    <row r="8" spans="2:9" ht="15.75">
      <c r="B8" s="1" t="s">
        <v>5</v>
      </c>
    </row>
    <row r="9" spans="2:9" ht="15.75">
      <c r="B9" s="1"/>
    </row>
    <row r="10" spans="2:9" ht="18.75">
      <c r="B10" s="5" t="s">
        <v>6</v>
      </c>
    </row>
    <row r="12" spans="2:9" s="8" customFormat="1" ht="45">
      <c r="B12" s="6" t="s">
        <v>7</v>
      </c>
      <c r="C12" s="7"/>
      <c r="D12" s="7"/>
      <c r="G12" s="9"/>
    </row>
    <row r="13" spans="2:9" s="8" customFormat="1">
      <c r="B13" s="10"/>
      <c r="C13" s="7"/>
      <c r="D13" s="7"/>
      <c r="G13" s="9"/>
    </row>
    <row r="14" spans="2:9" ht="15.75">
      <c r="B14" s="1" t="s">
        <v>8</v>
      </c>
      <c r="C14" s="11" t="s">
        <v>9</v>
      </c>
      <c r="D14" s="12"/>
      <c r="E14" s="1"/>
      <c r="F14" s="1"/>
      <c r="G14" s="13"/>
    </row>
    <row r="15" spans="2:9" ht="15.75">
      <c r="B15" s="1" t="s">
        <v>10</v>
      </c>
      <c r="C15" s="14" t="s">
        <v>11</v>
      </c>
      <c r="D15" s="15"/>
      <c r="E15" s="1"/>
      <c r="F15" s="1"/>
      <c r="G15" s="13"/>
    </row>
    <row r="16" spans="2:9" ht="15.75">
      <c r="B16" s="1" t="s">
        <v>12</v>
      </c>
      <c r="C16" s="12"/>
      <c r="D16" s="12"/>
      <c r="E16" s="1"/>
      <c r="F16" s="1"/>
      <c r="G16" s="13"/>
      <c r="I16"/>
    </row>
    <row r="17" spans="1:14" ht="15.75">
      <c r="B17" s="1"/>
      <c r="C17" s="12"/>
      <c r="D17" s="12"/>
      <c r="E17" s="1"/>
      <c r="F17" s="1"/>
      <c r="G17" s="13"/>
    </row>
    <row r="18" spans="1:14" ht="15.75">
      <c r="B18" s="1" t="s">
        <v>13</v>
      </c>
      <c r="C18" s="11"/>
      <c r="D18" s="11"/>
      <c r="E18" s="1"/>
      <c r="F18" s="1"/>
      <c r="G18" s="13"/>
      <c r="I18" s="16"/>
      <c r="J18" s="16"/>
      <c r="K18" s="16"/>
      <c r="L18" s="16"/>
      <c r="M18" s="16"/>
      <c r="N18" s="16"/>
    </row>
    <row r="19" spans="1:14" ht="15.75">
      <c r="B19" s="1" t="s">
        <v>14</v>
      </c>
      <c r="C19" s="11"/>
      <c r="D19" s="11"/>
      <c r="E19" s="1"/>
      <c r="F19" s="1" t="s">
        <v>15</v>
      </c>
      <c r="G19" s="13">
        <f>SUM('SRD sales'!AA165)</f>
        <v>488.71000000000009</v>
      </c>
      <c r="I19" s="16"/>
      <c r="J19" s="16"/>
      <c r="K19" s="16"/>
      <c r="L19" s="16"/>
      <c r="M19" s="16"/>
      <c r="N19" s="16"/>
    </row>
    <row r="20" spans="1:14" ht="15.75">
      <c r="B20" s="1" t="s">
        <v>16</v>
      </c>
      <c r="C20" s="11"/>
      <c r="D20" s="11"/>
      <c r="E20" s="1"/>
      <c r="F20" s="1" t="s">
        <v>15</v>
      </c>
      <c r="G20" s="13">
        <f>-G19/4</f>
        <v>-122.17750000000002</v>
      </c>
    </row>
    <row r="21" spans="1:14" ht="15.75">
      <c r="B21" s="1" t="s">
        <v>17</v>
      </c>
      <c r="C21" s="11"/>
      <c r="D21" s="11"/>
      <c r="E21" s="1"/>
      <c r="F21" s="1" t="s">
        <v>15</v>
      </c>
      <c r="G21" s="13">
        <f>SUM('Morr Music'!K65)</f>
        <v>144.68140119889767</v>
      </c>
    </row>
    <row r="22" spans="1:14" ht="15.75">
      <c r="B22" s="1" t="s">
        <v>18</v>
      </c>
      <c r="C22" s="11"/>
      <c r="D22" s="11"/>
      <c r="E22" s="1"/>
      <c r="F22" s="1" t="s">
        <v>15</v>
      </c>
      <c r="G22" s="13">
        <f>SUM(Labaleine!L35)</f>
        <v>-203.05544756912036</v>
      </c>
    </row>
    <row r="23" spans="1:14" ht="15.75">
      <c r="B23" s="1" t="s">
        <v>19</v>
      </c>
      <c r="C23" s="11"/>
      <c r="D23" s="11"/>
      <c r="E23" s="1"/>
      <c r="F23" s="1" t="s">
        <v>15</v>
      </c>
      <c r="G23" s="13">
        <f>SUM([1]iTUNES!M401)</f>
        <v>600.32910953520093</v>
      </c>
    </row>
    <row r="24" spans="1:14" ht="15.75">
      <c r="B24" s="1" t="s">
        <v>20</v>
      </c>
      <c r="C24" s="11"/>
      <c r="D24" s="11"/>
      <c r="E24" s="1"/>
      <c r="F24" s="1" t="s">
        <v>15</v>
      </c>
      <c r="G24" s="13">
        <f>SUM('[1]Apple Music'!J8264)</f>
        <v>512.81687042510191</v>
      </c>
    </row>
    <row r="25" spans="1:14" ht="15.75">
      <c r="B25" s="1" t="s">
        <v>21</v>
      </c>
      <c r="C25" s="11"/>
      <c r="D25" s="11"/>
      <c r="E25" s="1"/>
      <c r="F25" s="1" t="s">
        <v>15</v>
      </c>
      <c r="G25" s="13">
        <f>SUM('[1]Beats Radio'!L30)</f>
        <v>2.2738799471999993</v>
      </c>
    </row>
    <row r="26" spans="1:14" ht="15.75">
      <c r="B26" s="1" t="s">
        <v>22</v>
      </c>
      <c r="C26" s="11"/>
      <c r="D26" s="11"/>
      <c r="E26" s="1"/>
      <c r="F26" s="1" t="s">
        <v>15</v>
      </c>
      <c r="G26" s="13">
        <f>SUM('[1]SRD Digital'!Z38376)</f>
        <v>3063.2065562313273</v>
      </c>
    </row>
    <row r="27" spans="1:14" ht="15.75">
      <c r="B27" s="1" t="s">
        <v>23</v>
      </c>
      <c r="C27" s="11"/>
      <c r="D27" s="11"/>
      <c r="E27" s="1"/>
      <c r="F27" s="1" t="s">
        <v>15</v>
      </c>
      <c r="G27" s="13">
        <v>0</v>
      </c>
    </row>
    <row r="28" spans="1:14" ht="15.75">
      <c r="B28" s="1" t="s">
        <v>24</v>
      </c>
      <c r="C28" s="11"/>
      <c r="D28" s="11"/>
      <c r="E28" s="1"/>
      <c r="F28" s="1" t="s">
        <v>15</v>
      </c>
      <c r="G28" s="13">
        <f>-SUM([1]Expenditure!I35)</f>
        <v>-1484.240676892666</v>
      </c>
    </row>
    <row r="29" spans="1:14" ht="15.75">
      <c r="B29" s="1" t="s">
        <v>25</v>
      </c>
      <c r="C29" s="11"/>
      <c r="D29" s="11"/>
      <c r="E29" s="1"/>
      <c r="F29" s="1" t="s">
        <v>15</v>
      </c>
      <c r="G29" s="17">
        <v>0</v>
      </c>
    </row>
    <row r="30" spans="1:14" ht="15.75">
      <c r="B30" s="18" t="s">
        <v>26</v>
      </c>
      <c r="C30" s="19"/>
      <c r="D30" s="19"/>
      <c r="E30" s="18"/>
      <c r="F30" s="18" t="s">
        <v>15</v>
      </c>
      <c r="G30" s="20">
        <f>SUM(G19:G29)</f>
        <v>3002.5441928759419</v>
      </c>
      <c r="K30" s="4"/>
    </row>
    <row r="31" spans="1:14" s="1" customFormat="1" ht="22.5">
      <c r="A31" s="3"/>
      <c r="B31" s="21" t="s">
        <v>27</v>
      </c>
      <c r="C31" s="22"/>
      <c r="D31" s="22"/>
      <c r="E31" s="23"/>
      <c r="F31" s="21" t="s">
        <v>15</v>
      </c>
      <c r="G31" s="23">
        <f>SUM(G30)</f>
        <v>3002.5441928759419</v>
      </c>
    </row>
    <row r="32" spans="1:14" ht="15.75">
      <c r="A32" s="1"/>
      <c r="B32" s="8"/>
      <c r="C32" s="24"/>
      <c r="D32" s="24"/>
      <c r="E32" s="9"/>
      <c r="F32" s="8"/>
      <c r="G32" s="9"/>
    </row>
    <row r="33" spans="1:7" ht="15.75">
      <c r="B33" s="25" t="s">
        <v>28</v>
      </c>
      <c r="C33" s="11"/>
      <c r="D33" s="11"/>
      <c r="E33" s="1"/>
      <c r="F33" s="1"/>
      <c r="G33" s="1"/>
    </row>
    <row r="34" spans="1:7" ht="15.75">
      <c r="B34" s="1" t="s">
        <v>14</v>
      </c>
      <c r="C34" s="11"/>
      <c r="D34" s="11"/>
      <c r="E34" s="1"/>
      <c r="F34" s="1" t="s">
        <v>15</v>
      </c>
      <c r="G34" s="13">
        <f>SUM('SRD sales'!Z165)</f>
        <v>107.28999999999999</v>
      </c>
    </row>
    <row r="35" spans="1:7" ht="15.75">
      <c r="B35" s="1" t="s">
        <v>17</v>
      </c>
      <c r="C35" s="11"/>
      <c r="D35" s="11"/>
      <c r="E35" s="1"/>
      <c r="F35" s="1" t="s">
        <v>15</v>
      </c>
      <c r="G35" s="13">
        <f>SUM('Morr Music'!J65)</f>
        <v>114.71029212088636</v>
      </c>
    </row>
    <row r="36" spans="1:7" ht="15.75">
      <c r="B36" s="1" t="s">
        <v>29</v>
      </c>
      <c r="C36" s="11"/>
      <c r="D36" s="11"/>
      <c r="E36" s="1"/>
      <c r="F36" s="1" t="s">
        <v>15</v>
      </c>
      <c r="G36" s="13">
        <f>SUM(Labaleine!K35)</f>
        <v>53.865389337292406</v>
      </c>
    </row>
    <row r="37" spans="1:7" s="8" customFormat="1" ht="15.75">
      <c r="A37" s="3"/>
      <c r="B37" s="1" t="s">
        <v>19</v>
      </c>
      <c r="C37" s="11"/>
      <c r="D37" s="11"/>
      <c r="E37" s="1"/>
      <c r="F37" s="1" t="s">
        <v>15</v>
      </c>
      <c r="G37" s="13">
        <f>SUM([1]iTUNES!L401)</f>
        <v>105.94167746480022</v>
      </c>
    </row>
    <row r="38" spans="1:7" s="8" customFormat="1" ht="15.75">
      <c r="A38" s="3"/>
      <c r="B38" s="1" t="s">
        <v>20</v>
      </c>
      <c r="C38" s="11"/>
      <c r="D38" s="11"/>
      <c r="E38" s="1"/>
      <c r="F38" s="1" t="s">
        <v>15</v>
      </c>
      <c r="G38" s="13">
        <f>SUM('[1]Apple Music'!I8264)</f>
        <v>90.498159465406218</v>
      </c>
    </row>
    <row r="39" spans="1:7" s="8" customFormat="1" ht="15.75">
      <c r="A39" s="3"/>
      <c r="B39" s="1" t="s">
        <v>21</v>
      </c>
      <c r="C39" s="11"/>
      <c r="D39" s="11"/>
      <c r="E39" s="1"/>
      <c r="F39" s="1" t="s">
        <v>15</v>
      </c>
      <c r="G39" s="13">
        <f>SUM('[1]Beats Radio'!K30)</f>
        <v>0.40127765279999983</v>
      </c>
    </row>
    <row r="40" spans="1:7" ht="15.75">
      <c r="A40" s="8"/>
      <c r="B40" s="1" t="s">
        <v>22</v>
      </c>
      <c r="C40" s="11"/>
      <c r="D40" s="11"/>
      <c r="E40" s="1"/>
      <c r="F40" s="1" t="s">
        <v>15</v>
      </c>
      <c r="G40" s="13">
        <f>SUM('[1]SRD Digital'!Y38376)</f>
        <v>540.57222253756731</v>
      </c>
    </row>
    <row r="41" spans="1:7" ht="15.75">
      <c r="A41" s="8"/>
      <c r="B41" s="1" t="s">
        <v>30</v>
      </c>
      <c r="C41" s="11"/>
      <c r="D41" s="11"/>
      <c r="E41" s="1"/>
      <c r="F41" s="1" t="s">
        <v>15</v>
      </c>
      <c r="G41" s="13">
        <v>0</v>
      </c>
    </row>
    <row r="42" spans="1:7" ht="15.75">
      <c r="B42" s="1" t="s">
        <v>31</v>
      </c>
      <c r="C42" s="11"/>
      <c r="D42" s="11"/>
      <c r="E42" s="1"/>
      <c r="F42" s="1" t="s">
        <v>15</v>
      </c>
      <c r="G42" s="26">
        <f>SUM(G34:G41)</f>
        <v>1013.2790185787526</v>
      </c>
    </row>
    <row r="43" spans="1:7" ht="15.75">
      <c r="B43" s="1"/>
      <c r="C43" s="11"/>
      <c r="D43" s="11"/>
      <c r="E43" s="1"/>
      <c r="F43" s="1"/>
      <c r="G43" s="13"/>
    </row>
    <row r="44" spans="1:7" ht="15.75">
      <c r="B44" s="1"/>
      <c r="C44" s="11"/>
      <c r="D44" s="11"/>
      <c r="E44" s="1"/>
      <c r="F44" s="1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topLeftCell="Q1" workbookViewId="0">
      <pane ySplit="1" topLeftCell="A109" activePane="bottomLeft" state="frozen"/>
      <selection activeCell="G29" sqref="G29"/>
      <selection pane="bottomLeft" activeCell="G29" sqref="G29"/>
    </sheetView>
  </sheetViews>
  <sheetFormatPr defaultColWidth="8.85546875" defaultRowHeight="12.75"/>
  <cols>
    <col min="1" max="1" width="8.85546875" style="28"/>
    <col min="2" max="2" width="13" style="28" customWidth="1"/>
    <col min="3" max="3" width="15.28515625" style="28" customWidth="1"/>
    <col min="4" max="4" width="22.85546875" style="28" customWidth="1"/>
    <col min="5" max="5" width="8" style="28" customWidth="1"/>
    <col min="6" max="6" width="13.7109375" style="30" customWidth="1"/>
    <col min="7" max="16384" width="8.85546875" style="28"/>
  </cols>
  <sheetData>
    <row r="1" spans="1:27" s="27" customFormat="1">
      <c r="B1" s="27" t="s">
        <v>32</v>
      </c>
      <c r="C1" s="27" t="s">
        <v>33</v>
      </c>
      <c r="D1" s="27" t="s">
        <v>34</v>
      </c>
      <c r="E1" s="27" t="s">
        <v>35</v>
      </c>
      <c r="F1" s="27" t="s">
        <v>36</v>
      </c>
      <c r="H1" s="27" t="s">
        <v>37</v>
      </c>
      <c r="I1" s="27" t="s">
        <v>38</v>
      </c>
      <c r="J1" s="27" t="s">
        <v>39</v>
      </c>
      <c r="K1" s="27" t="s">
        <v>40</v>
      </c>
      <c r="L1" s="27" t="s">
        <v>41</v>
      </c>
      <c r="M1" s="27" t="s">
        <v>42</v>
      </c>
      <c r="N1" s="27" t="s">
        <v>43</v>
      </c>
      <c r="O1" s="27" t="s">
        <v>44</v>
      </c>
      <c r="P1" s="27" t="s">
        <v>45</v>
      </c>
      <c r="Q1" s="27" t="s">
        <v>46</v>
      </c>
      <c r="R1" s="27" t="s">
        <v>41</v>
      </c>
      <c r="S1" s="27" t="s">
        <v>47</v>
      </c>
      <c r="T1" s="27" t="s">
        <v>48</v>
      </c>
      <c r="U1" s="27" t="s">
        <v>49</v>
      </c>
      <c r="V1" s="27" t="s">
        <v>50</v>
      </c>
      <c r="W1" s="27" t="s">
        <v>51</v>
      </c>
      <c r="X1" s="27" t="s">
        <v>52</v>
      </c>
      <c r="Y1" s="27" t="s">
        <v>53</v>
      </c>
      <c r="Z1" s="27" t="s">
        <v>54</v>
      </c>
      <c r="AA1" s="27" t="s">
        <v>55</v>
      </c>
    </row>
    <row r="2" spans="1:27">
      <c r="A2" s="28" t="s">
        <v>56</v>
      </c>
      <c r="B2" s="28" t="s">
        <v>57</v>
      </c>
      <c r="C2" s="28" t="s">
        <v>58</v>
      </c>
      <c r="D2" s="28" t="s">
        <v>59</v>
      </c>
      <c r="E2" s="28" t="s">
        <v>60</v>
      </c>
      <c r="F2" s="28" t="s">
        <v>61</v>
      </c>
      <c r="G2" s="28" t="s">
        <v>62</v>
      </c>
      <c r="H2" s="28">
        <v>0.99</v>
      </c>
      <c r="I2" s="28">
        <v>0.99</v>
      </c>
      <c r="K2" s="28">
        <v>0</v>
      </c>
      <c r="L2" s="28">
        <v>0</v>
      </c>
      <c r="M2" s="28">
        <v>1</v>
      </c>
      <c r="N2" s="28">
        <v>716</v>
      </c>
      <c r="P2" s="28">
        <v>0</v>
      </c>
      <c r="Q2" s="28">
        <v>161</v>
      </c>
      <c r="R2" s="28">
        <v>58</v>
      </c>
      <c r="S2" s="28">
        <v>13</v>
      </c>
      <c r="T2" s="28">
        <v>0</v>
      </c>
      <c r="U2" s="28">
        <v>484</v>
      </c>
      <c r="V2" s="28">
        <v>433</v>
      </c>
      <c r="W2" s="28" t="s">
        <v>63</v>
      </c>
      <c r="X2" s="28">
        <v>47</v>
      </c>
      <c r="Y2" s="28">
        <v>0.81</v>
      </c>
      <c r="Z2" s="28">
        <v>0.15</v>
      </c>
      <c r="AA2" s="28">
        <v>0.66</v>
      </c>
    </row>
    <row r="3" spans="1:27">
      <c r="A3" s="28" t="s">
        <v>56</v>
      </c>
      <c r="B3" s="28" t="s">
        <v>57</v>
      </c>
      <c r="C3" s="28" t="s">
        <v>64</v>
      </c>
      <c r="D3" s="28" t="s">
        <v>65</v>
      </c>
      <c r="E3" s="28" t="s">
        <v>60</v>
      </c>
      <c r="F3" s="28" t="s">
        <v>61</v>
      </c>
      <c r="G3" s="28" t="s">
        <v>66</v>
      </c>
      <c r="H3" s="28">
        <v>8.9499999999999993</v>
      </c>
      <c r="I3" s="28">
        <v>8.9499999999999993</v>
      </c>
      <c r="K3" s="28">
        <v>0</v>
      </c>
      <c r="L3" s="28">
        <v>0</v>
      </c>
      <c r="M3" s="28">
        <v>0</v>
      </c>
      <c r="N3" s="28">
        <v>175</v>
      </c>
      <c r="P3" s="28">
        <v>0</v>
      </c>
      <c r="Q3" s="28">
        <v>74</v>
      </c>
      <c r="R3" s="28">
        <v>1</v>
      </c>
      <c r="S3" s="28">
        <v>1</v>
      </c>
      <c r="T3" s="28">
        <v>0</v>
      </c>
      <c r="U3" s="28">
        <v>99</v>
      </c>
      <c r="V3" s="28">
        <v>94</v>
      </c>
      <c r="W3" s="28" t="s">
        <v>63</v>
      </c>
      <c r="X3" s="28">
        <v>5</v>
      </c>
      <c r="Z3" s="28">
        <v>0</v>
      </c>
      <c r="AA3" s="28">
        <v>0</v>
      </c>
    </row>
    <row r="4" spans="1:27">
      <c r="A4" s="28" t="s">
        <v>56</v>
      </c>
      <c r="B4" s="28" t="s">
        <v>57</v>
      </c>
      <c r="C4" s="28" t="s">
        <v>67</v>
      </c>
      <c r="D4" s="28" t="s">
        <v>68</v>
      </c>
      <c r="E4" s="28" t="s">
        <v>60</v>
      </c>
      <c r="F4" s="28" t="s">
        <v>69</v>
      </c>
      <c r="G4" s="28" t="s">
        <v>66</v>
      </c>
      <c r="H4" s="28">
        <v>8.9499999999999993</v>
      </c>
      <c r="I4" s="28">
        <v>8.9499999999999993</v>
      </c>
      <c r="K4" s="28">
        <v>0</v>
      </c>
      <c r="L4" s="28">
        <v>0</v>
      </c>
      <c r="M4" s="28">
        <v>0</v>
      </c>
      <c r="N4" s="28">
        <v>206</v>
      </c>
      <c r="P4" s="28">
        <v>0</v>
      </c>
      <c r="Q4" s="28">
        <v>19</v>
      </c>
      <c r="R4" s="28">
        <v>0</v>
      </c>
      <c r="S4" s="28">
        <v>0</v>
      </c>
      <c r="T4" s="28">
        <v>0</v>
      </c>
      <c r="U4" s="28">
        <v>187</v>
      </c>
      <c r="V4" s="28">
        <v>174</v>
      </c>
      <c r="W4" s="28" t="s">
        <v>63</v>
      </c>
      <c r="X4" s="28">
        <v>13</v>
      </c>
      <c r="Z4" s="28">
        <v>0</v>
      </c>
      <c r="AA4" s="28">
        <v>0</v>
      </c>
    </row>
    <row r="5" spans="1:27">
      <c r="A5" s="28" t="s">
        <v>56</v>
      </c>
      <c r="B5" s="28" t="s">
        <v>70</v>
      </c>
      <c r="C5" s="28" t="s">
        <v>71</v>
      </c>
      <c r="D5" s="28" t="s">
        <v>72</v>
      </c>
      <c r="E5" s="28" t="s">
        <v>73</v>
      </c>
      <c r="F5" s="28" t="s">
        <v>74</v>
      </c>
      <c r="G5" s="28" t="s">
        <v>62</v>
      </c>
      <c r="H5" s="28">
        <v>4.75</v>
      </c>
      <c r="I5" s="28">
        <v>4.75</v>
      </c>
      <c r="K5" s="28">
        <v>0</v>
      </c>
      <c r="L5" s="28">
        <v>0</v>
      </c>
      <c r="M5" s="28">
        <v>0</v>
      </c>
      <c r="N5" s="28">
        <v>968</v>
      </c>
      <c r="P5" s="28">
        <v>0</v>
      </c>
      <c r="Q5" s="28">
        <v>892</v>
      </c>
      <c r="R5" s="28">
        <v>10</v>
      </c>
      <c r="S5" s="28">
        <v>19</v>
      </c>
      <c r="T5" s="28">
        <v>0</v>
      </c>
      <c r="U5" s="28">
        <v>47</v>
      </c>
      <c r="V5" s="28">
        <v>0</v>
      </c>
      <c r="W5" s="28">
        <v>0</v>
      </c>
      <c r="Z5" s="28">
        <v>0</v>
      </c>
      <c r="AA5" s="28">
        <v>0</v>
      </c>
    </row>
    <row r="6" spans="1:27">
      <c r="A6" s="28" t="s">
        <v>56</v>
      </c>
      <c r="B6" s="28" t="s">
        <v>70</v>
      </c>
      <c r="C6" s="28" t="s">
        <v>75</v>
      </c>
      <c r="D6" s="28" t="s">
        <v>76</v>
      </c>
      <c r="E6" s="28" t="s">
        <v>73</v>
      </c>
      <c r="F6" s="28" t="s">
        <v>74</v>
      </c>
      <c r="G6" s="28" t="s">
        <v>66</v>
      </c>
      <c r="H6" s="28">
        <v>8.9499999999999993</v>
      </c>
      <c r="I6" s="28">
        <v>8.9499999999999993</v>
      </c>
      <c r="K6" s="28">
        <v>0</v>
      </c>
      <c r="L6" s="28">
        <v>0</v>
      </c>
      <c r="M6" s="28">
        <v>2</v>
      </c>
      <c r="N6" s="28">
        <v>366</v>
      </c>
      <c r="P6" s="28">
        <v>0</v>
      </c>
      <c r="Q6" s="28">
        <v>334</v>
      </c>
      <c r="R6" s="28">
        <v>0</v>
      </c>
      <c r="S6" s="28">
        <v>0</v>
      </c>
      <c r="T6" s="28">
        <v>0</v>
      </c>
      <c r="U6" s="28">
        <v>32</v>
      </c>
      <c r="V6" s="28">
        <v>24</v>
      </c>
      <c r="W6" s="28" t="s">
        <v>63</v>
      </c>
      <c r="X6" s="28">
        <v>1</v>
      </c>
      <c r="Y6" s="28">
        <v>13.22</v>
      </c>
      <c r="Z6" s="28">
        <v>2.38</v>
      </c>
      <c r="AA6" s="28">
        <v>10.84</v>
      </c>
    </row>
    <row r="7" spans="1:27">
      <c r="A7" s="28" t="s">
        <v>56</v>
      </c>
      <c r="B7" s="28" t="s">
        <v>70</v>
      </c>
      <c r="C7" s="28" t="s">
        <v>77</v>
      </c>
      <c r="D7" s="28" t="s">
        <v>78</v>
      </c>
      <c r="E7" s="28" t="s">
        <v>73</v>
      </c>
      <c r="F7" s="28" t="s">
        <v>79</v>
      </c>
      <c r="G7" s="28" t="s">
        <v>62</v>
      </c>
      <c r="H7" s="28">
        <v>4.75</v>
      </c>
      <c r="I7" s="28">
        <v>4.75</v>
      </c>
      <c r="K7" s="28">
        <v>0</v>
      </c>
      <c r="L7" s="28">
        <v>0</v>
      </c>
      <c r="M7" s="28">
        <v>0</v>
      </c>
      <c r="N7" s="28">
        <v>623</v>
      </c>
      <c r="P7" s="28">
        <v>0</v>
      </c>
      <c r="Q7" s="28">
        <v>580</v>
      </c>
      <c r="R7" s="28">
        <v>33</v>
      </c>
      <c r="S7" s="28">
        <v>15</v>
      </c>
      <c r="T7" s="28">
        <v>0</v>
      </c>
      <c r="U7" s="28">
        <v>-5</v>
      </c>
      <c r="V7" s="28">
        <v>0</v>
      </c>
      <c r="W7" s="28">
        <v>0</v>
      </c>
      <c r="X7" s="28">
        <v>-2</v>
      </c>
      <c r="Z7" s="28">
        <v>0</v>
      </c>
      <c r="AA7" s="28">
        <v>0</v>
      </c>
    </row>
    <row r="8" spans="1:27">
      <c r="A8" s="28" t="s">
        <v>56</v>
      </c>
      <c r="B8" s="28" t="s">
        <v>70</v>
      </c>
      <c r="C8" s="28" t="s">
        <v>80</v>
      </c>
      <c r="D8" s="28" t="s">
        <v>81</v>
      </c>
      <c r="E8" s="28" t="s">
        <v>73</v>
      </c>
      <c r="F8" s="28" t="s">
        <v>79</v>
      </c>
      <c r="G8" s="28" t="s">
        <v>82</v>
      </c>
      <c r="H8" s="28">
        <v>9.9499999999999993</v>
      </c>
      <c r="I8" s="28">
        <v>9.9499999999999993</v>
      </c>
      <c r="K8" s="28">
        <v>0</v>
      </c>
      <c r="L8" s="28">
        <v>0</v>
      </c>
      <c r="M8" s="28">
        <v>1</v>
      </c>
      <c r="N8" s="28">
        <v>256</v>
      </c>
      <c r="P8" s="28">
        <v>0</v>
      </c>
      <c r="Q8" s="28">
        <v>215</v>
      </c>
      <c r="R8" s="28">
        <v>1</v>
      </c>
      <c r="S8" s="28">
        <v>0</v>
      </c>
      <c r="T8" s="28">
        <v>0</v>
      </c>
      <c r="U8" s="28">
        <v>40</v>
      </c>
      <c r="V8" s="28">
        <v>33</v>
      </c>
      <c r="W8" s="28" t="s">
        <v>63</v>
      </c>
      <c r="X8" s="28">
        <v>1</v>
      </c>
      <c r="Y8" s="28">
        <v>8.16</v>
      </c>
      <c r="Z8" s="28">
        <v>1.47</v>
      </c>
      <c r="AA8" s="28">
        <v>6.69</v>
      </c>
    </row>
    <row r="9" spans="1:27">
      <c r="A9" s="28" t="s">
        <v>56</v>
      </c>
      <c r="B9" s="28" t="s">
        <v>70</v>
      </c>
      <c r="C9" s="28" t="s">
        <v>83</v>
      </c>
      <c r="D9" s="28" t="s">
        <v>84</v>
      </c>
      <c r="E9" s="28" t="s">
        <v>73</v>
      </c>
      <c r="F9" s="28" t="s">
        <v>85</v>
      </c>
      <c r="G9" s="28" t="s">
        <v>62</v>
      </c>
      <c r="H9" s="28">
        <v>4.75</v>
      </c>
      <c r="I9" s="28">
        <v>4.75</v>
      </c>
      <c r="K9" s="28">
        <v>0</v>
      </c>
      <c r="L9" s="28">
        <v>0</v>
      </c>
      <c r="M9" s="28">
        <v>1</v>
      </c>
      <c r="N9" s="28">
        <v>752</v>
      </c>
      <c r="P9" s="28">
        <v>0</v>
      </c>
      <c r="Q9" s="28">
        <v>692</v>
      </c>
      <c r="R9" s="28">
        <v>9</v>
      </c>
      <c r="S9" s="28">
        <v>20</v>
      </c>
      <c r="T9" s="28">
        <v>0</v>
      </c>
      <c r="U9" s="28">
        <v>31</v>
      </c>
      <c r="V9" s="28">
        <v>23</v>
      </c>
      <c r="W9" s="28" t="s">
        <v>63</v>
      </c>
      <c r="X9" s="28">
        <v>7</v>
      </c>
      <c r="Y9" s="28">
        <v>3.17</v>
      </c>
      <c r="Z9" s="28">
        <v>0.57000000000000006</v>
      </c>
      <c r="AA9" s="28">
        <v>2.6</v>
      </c>
    </row>
    <row r="10" spans="1:27">
      <c r="A10" s="28" t="s">
        <v>56</v>
      </c>
      <c r="B10" s="28" t="s">
        <v>70</v>
      </c>
      <c r="C10" s="28" t="s">
        <v>86</v>
      </c>
      <c r="D10" s="28" t="s">
        <v>87</v>
      </c>
      <c r="E10" s="28" t="s">
        <v>73</v>
      </c>
      <c r="F10" s="28" t="s">
        <v>85</v>
      </c>
      <c r="G10" s="28" t="s">
        <v>66</v>
      </c>
      <c r="H10" s="28">
        <v>8.9499999999999993</v>
      </c>
      <c r="I10" s="28">
        <v>8.9499999999999993</v>
      </c>
      <c r="K10" s="28">
        <v>0</v>
      </c>
      <c r="L10" s="28">
        <v>0</v>
      </c>
      <c r="M10" s="28">
        <v>1</v>
      </c>
      <c r="N10" s="28">
        <v>342</v>
      </c>
      <c r="P10" s="28">
        <v>0</v>
      </c>
      <c r="Q10" s="28">
        <v>308</v>
      </c>
      <c r="R10" s="28">
        <v>0</v>
      </c>
      <c r="S10" s="28">
        <v>0</v>
      </c>
      <c r="T10" s="28">
        <v>0</v>
      </c>
      <c r="U10" s="28">
        <v>34</v>
      </c>
      <c r="V10" s="28">
        <v>22</v>
      </c>
      <c r="W10" s="28" t="s">
        <v>63</v>
      </c>
      <c r="X10" s="28">
        <v>4</v>
      </c>
      <c r="Y10" s="28">
        <v>6.24</v>
      </c>
      <c r="Z10" s="28">
        <v>1.1200000000000001</v>
      </c>
      <c r="AA10" s="28">
        <v>5.12</v>
      </c>
    </row>
    <row r="11" spans="1:27">
      <c r="A11" s="28" t="s">
        <v>56</v>
      </c>
      <c r="B11" s="28" t="s">
        <v>70</v>
      </c>
      <c r="C11" s="28" t="s">
        <v>88</v>
      </c>
      <c r="D11" s="28" t="s">
        <v>89</v>
      </c>
      <c r="E11" s="28" t="s">
        <v>90</v>
      </c>
      <c r="F11" s="28" t="s">
        <v>91</v>
      </c>
      <c r="G11" s="28" t="s">
        <v>62</v>
      </c>
      <c r="H11" s="28">
        <v>1.8</v>
      </c>
      <c r="I11" s="28">
        <v>1.8</v>
      </c>
      <c r="K11" s="28">
        <v>0</v>
      </c>
      <c r="L11" s="28">
        <v>0</v>
      </c>
      <c r="M11" s="28">
        <v>3</v>
      </c>
      <c r="N11" s="28">
        <v>3094</v>
      </c>
      <c r="P11" s="28">
        <v>0</v>
      </c>
      <c r="Q11" s="28">
        <v>1686</v>
      </c>
      <c r="R11" s="28">
        <v>30</v>
      </c>
      <c r="S11" s="28">
        <v>117</v>
      </c>
      <c r="T11" s="28">
        <v>0</v>
      </c>
      <c r="U11" s="28">
        <v>1261</v>
      </c>
      <c r="V11" s="28">
        <v>1129</v>
      </c>
      <c r="W11" s="28" t="s">
        <v>63</v>
      </c>
      <c r="X11" s="28">
        <v>132</v>
      </c>
      <c r="Y11" s="28">
        <v>3.99</v>
      </c>
      <c r="Z11" s="28">
        <v>0.72</v>
      </c>
      <c r="AA11" s="28">
        <v>3.27</v>
      </c>
    </row>
    <row r="12" spans="1:27">
      <c r="A12" s="28" t="s">
        <v>56</v>
      </c>
      <c r="B12" s="28" t="s">
        <v>70</v>
      </c>
      <c r="C12" s="28" t="s">
        <v>92</v>
      </c>
      <c r="D12" s="28" t="s">
        <v>93</v>
      </c>
      <c r="E12" s="28" t="s">
        <v>90</v>
      </c>
      <c r="F12" s="28" t="s">
        <v>91</v>
      </c>
      <c r="G12" s="28" t="s">
        <v>66</v>
      </c>
      <c r="H12" s="28">
        <v>8.9499999999999993</v>
      </c>
      <c r="I12" s="28">
        <v>8.9499999999999993</v>
      </c>
      <c r="K12" s="28">
        <v>0</v>
      </c>
      <c r="L12" s="28">
        <v>0</v>
      </c>
      <c r="M12" s="28">
        <v>0</v>
      </c>
      <c r="N12" s="28">
        <v>691</v>
      </c>
      <c r="P12" s="28">
        <v>0</v>
      </c>
      <c r="Q12" s="28">
        <v>605</v>
      </c>
      <c r="R12" s="28">
        <v>2</v>
      </c>
      <c r="S12" s="28">
        <v>4</v>
      </c>
      <c r="T12" s="28">
        <v>0</v>
      </c>
      <c r="U12" s="28">
        <v>80</v>
      </c>
      <c r="V12" s="28">
        <v>43</v>
      </c>
      <c r="W12" s="28" t="s">
        <v>94</v>
      </c>
      <c r="X12" s="28">
        <v>37</v>
      </c>
      <c r="Z12" s="28">
        <v>0</v>
      </c>
      <c r="AA12" s="28">
        <v>0</v>
      </c>
    </row>
    <row r="13" spans="1:27">
      <c r="A13" s="28" t="s">
        <v>56</v>
      </c>
      <c r="B13" s="28" t="s">
        <v>70</v>
      </c>
      <c r="C13" s="28" t="s">
        <v>95</v>
      </c>
      <c r="D13" s="28" t="s">
        <v>96</v>
      </c>
      <c r="E13" s="28" t="s">
        <v>97</v>
      </c>
      <c r="F13" s="28" t="s">
        <v>98</v>
      </c>
      <c r="G13" s="28" t="s">
        <v>62</v>
      </c>
      <c r="H13" s="28">
        <v>7.95</v>
      </c>
      <c r="I13" s="28">
        <v>7.95</v>
      </c>
      <c r="K13" s="28">
        <v>0</v>
      </c>
      <c r="L13" s="28">
        <v>0</v>
      </c>
      <c r="M13" s="28">
        <v>0</v>
      </c>
      <c r="N13" s="28">
        <v>253</v>
      </c>
      <c r="P13" s="28">
        <v>0</v>
      </c>
      <c r="Q13" s="28">
        <v>96</v>
      </c>
      <c r="R13" s="28">
        <v>2</v>
      </c>
      <c r="S13" s="28">
        <v>7</v>
      </c>
      <c r="T13" s="28">
        <v>0</v>
      </c>
      <c r="U13" s="28">
        <v>148</v>
      </c>
      <c r="V13" s="28">
        <v>124</v>
      </c>
      <c r="W13" s="28" t="s">
        <v>94</v>
      </c>
      <c r="X13" s="28">
        <v>24</v>
      </c>
      <c r="Z13" s="28">
        <v>0</v>
      </c>
      <c r="AA13" s="28">
        <v>0</v>
      </c>
    </row>
    <row r="14" spans="1:27">
      <c r="A14" s="28" t="s">
        <v>56</v>
      </c>
      <c r="B14" s="28" t="s">
        <v>57</v>
      </c>
      <c r="C14" s="28" t="s">
        <v>99</v>
      </c>
      <c r="D14" s="28" t="s">
        <v>100</v>
      </c>
      <c r="E14" s="28" t="s">
        <v>101</v>
      </c>
      <c r="F14" s="28" t="s">
        <v>102</v>
      </c>
      <c r="G14" s="28" t="s">
        <v>62</v>
      </c>
      <c r="H14" s="28">
        <v>7.95</v>
      </c>
      <c r="I14" s="28">
        <v>7.95</v>
      </c>
      <c r="K14" s="28">
        <v>0</v>
      </c>
      <c r="L14" s="28">
        <v>0</v>
      </c>
      <c r="M14" s="28">
        <v>0</v>
      </c>
      <c r="N14" s="28">
        <v>120</v>
      </c>
      <c r="P14" s="28">
        <v>0</v>
      </c>
      <c r="Q14" s="28">
        <v>103</v>
      </c>
      <c r="R14" s="28">
        <v>1</v>
      </c>
      <c r="S14" s="28">
        <v>0</v>
      </c>
      <c r="T14" s="28">
        <v>0</v>
      </c>
      <c r="U14" s="28">
        <v>16</v>
      </c>
      <c r="V14" s="28">
        <v>0</v>
      </c>
      <c r="W14" s="28">
        <v>0</v>
      </c>
      <c r="X14" s="28">
        <v>2</v>
      </c>
      <c r="Z14" s="28">
        <v>0</v>
      </c>
      <c r="AA14" s="28">
        <v>0</v>
      </c>
    </row>
    <row r="15" spans="1:27">
      <c r="A15" s="28" t="s">
        <v>56</v>
      </c>
      <c r="B15" s="28" t="s">
        <v>57</v>
      </c>
      <c r="C15" s="28" t="s">
        <v>103</v>
      </c>
      <c r="D15" s="28" t="s">
        <v>104</v>
      </c>
      <c r="E15" s="28" t="s">
        <v>105</v>
      </c>
      <c r="F15" s="28" t="s">
        <v>106</v>
      </c>
      <c r="G15" s="28" t="s">
        <v>66</v>
      </c>
      <c r="H15" s="28">
        <v>8.9499999999999993</v>
      </c>
      <c r="I15" s="28">
        <v>8.9499999999999993</v>
      </c>
      <c r="K15" s="28">
        <v>0</v>
      </c>
      <c r="L15" s="28">
        <v>0</v>
      </c>
      <c r="M15" s="28">
        <v>0</v>
      </c>
      <c r="N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 t="s">
        <v>107</v>
      </c>
      <c r="Z15" s="28">
        <v>0</v>
      </c>
      <c r="AA15" s="28">
        <v>0</v>
      </c>
    </row>
    <row r="16" spans="1:27">
      <c r="A16" s="28" t="s">
        <v>56</v>
      </c>
      <c r="B16" s="28" t="s">
        <v>70</v>
      </c>
      <c r="C16" s="28" t="s">
        <v>108</v>
      </c>
      <c r="D16" s="28" t="s">
        <v>109</v>
      </c>
      <c r="E16" s="28" t="s">
        <v>110</v>
      </c>
      <c r="F16" s="28" t="s">
        <v>111</v>
      </c>
      <c r="G16" s="28">
        <v>12</v>
      </c>
      <c r="H16" s="28">
        <v>2.9</v>
      </c>
      <c r="I16" s="28">
        <v>2.9</v>
      </c>
      <c r="K16" s="28">
        <v>0</v>
      </c>
      <c r="L16" s="28">
        <v>0</v>
      </c>
      <c r="M16" s="28">
        <v>0</v>
      </c>
      <c r="N16" s="28">
        <v>150</v>
      </c>
      <c r="P16" s="28">
        <v>0</v>
      </c>
      <c r="Q16" s="28">
        <v>156</v>
      </c>
      <c r="R16" s="28">
        <v>2</v>
      </c>
      <c r="S16" s="28">
        <v>0</v>
      </c>
      <c r="T16" s="28">
        <v>0</v>
      </c>
      <c r="U16" s="28">
        <v>-8</v>
      </c>
      <c r="V16" s="28">
        <v>0</v>
      </c>
      <c r="W16" s="28">
        <v>0</v>
      </c>
      <c r="X16" s="28">
        <v>-7</v>
      </c>
      <c r="Z16" s="28">
        <v>0</v>
      </c>
      <c r="AA16" s="28">
        <v>0</v>
      </c>
    </row>
    <row r="17" spans="1:27">
      <c r="A17" s="28" t="s">
        <v>56</v>
      </c>
      <c r="B17" s="28" t="s">
        <v>70</v>
      </c>
      <c r="C17" s="28" t="s">
        <v>112</v>
      </c>
      <c r="D17" s="28" t="s">
        <v>113</v>
      </c>
      <c r="E17" s="28" t="s">
        <v>110</v>
      </c>
      <c r="F17" s="28" t="s">
        <v>114</v>
      </c>
      <c r="G17" s="28" t="s">
        <v>62</v>
      </c>
      <c r="H17" s="28">
        <v>7.95</v>
      </c>
      <c r="I17" s="28">
        <v>7.95</v>
      </c>
      <c r="K17" s="28">
        <v>0</v>
      </c>
      <c r="L17" s="28">
        <v>0</v>
      </c>
      <c r="M17" s="28">
        <v>0</v>
      </c>
      <c r="N17" s="28">
        <v>1018</v>
      </c>
      <c r="P17" s="28">
        <v>0</v>
      </c>
      <c r="Q17" s="28">
        <v>774</v>
      </c>
      <c r="R17" s="28">
        <v>4</v>
      </c>
      <c r="S17" s="28">
        <v>28</v>
      </c>
      <c r="T17" s="28">
        <v>0</v>
      </c>
      <c r="U17" s="28">
        <v>212</v>
      </c>
      <c r="V17" s="28">
        <v>64</v>
      </c>
      <c r="W17" s="28" t="s">
        <v>63</v>
      </c>
      <c r="X17" s="28">
        <v>145</v>
      </c>
      <c r="Z17" s="28">
        <v>0</v>
      </c>
      <c r="AA17" s="28">
        <v>0</v>
      </c>
    </row>
    <row r="18" spans="1:27">
      <c r="A18" s="28" t="s">
        <v>56</v>
      </c>
      <c r="B18" s="28" t="s">
        <v>70</v>
      </c>
      <c r="C18" s="28" t="s">
        <v>115</v>
      </c>
      <c r="D18" s="28" t="s">
        <v>116</v>
      </c>
      <c r="E18" s="28" t="s">
        <v>110</v>
      </c>
      <c r="F18" s="28" t="s">
        <v>117</v>
      </c>
      <c r="G18" s="28" t="s">
        <v>62</v>
      </c>
      <c r="H18" s="28">
        <v>6.95</v>
      </c>
      <c r="I18" s="28">
        <v>6.95</v>
      </c>
      <c r="K18" s="28">
        <v>0</v>
      </c>
      <c r="L18" s="28">
        <v>0</v>
      </c>
      <c r="M18" s="28">
        <v>0</v>
      </c>
      <c r="N18" s="28">
        <v>1373</v>
      </c>
      <c r="P18" s="28">
        <v>0</v>
      </c>
      <c r="Q18" s="28">
        <v>977</v>
      </c>
      <c r="R18" s="28">
        <v>49</v>
      </c>
      <c r="S18" s="28">
        <v>35</v>
      </c>
      <c r="T18" s="28">
        <v>0</v>
      </c>
      <c r="U18" s="28">
        <v>312</v>
      </c>
      <c r="V18" s="28">
        <v>85</v>
      </c>
      <c r="W18" s="28" t="s">
        <v>94</v>
      </c>
      <c r="X18" s="28">
        <v>227</v>
      </c>
      <c r="Z18" s="28">
        <v>0</v>
      </c>
      <c r="AA18" s="28">
        <v>0</v>
      </c>
    </row>
    <row r="19" spans="1:27">
      <c r="A19" s="28" t="s">
        <v>56</v>
      </c>
      <c r="B19" s="28" t="s">
        <v>70</v>
      </c>
      <c r="C19" s="28" t="s">
        <v>118</v>
      </c>
      <c r="D19" s="28" t="s">
        <v>119</v>
      </c>
      <c r="E19" s="28" t="s">
        <v>110</v>
      </c>
      <c r="F19" s="28" t="s">
        <v>117</v>
      </c>
      <c r="G19" s="28" t="s">
        <v>82</v>
      </c>
      <c r="H19" s="28">
        <v>7.95</v>
      </c>
      <c r="I19" s="28">
        <v>7.95</v>
      </c>
      <c r="K19" s="28">
        <v>0</v>
      </c>
      <c r="L19" s="28">
        <v>0</v>
      </c>
      <c r="M19" s="28">
        <v>0</v>
      </c>
      <c r="N19" s="28">
        <v>411</v>
      </c>
      <c r="P19" s="28">
        <v>0</v>
      </c>
      <c r="Q19" s="28">
        <v>306</v>
      </c>
      <c r="R19" s="28">
        <v>2</v>
      </c>
      <c r="S19" s="28">
        <v>13</v>
      </c>
      <c r="T19" s="28">
        <v>0</v>
      </c>
      <c r="U19" s="28">
        <v>90</v>
      </c>
      <c r="V19" s="28">
        <v>8</v>
      </c>
      <c r="W19" s="28" t="s">
        <v>63</v>
      </c>
      <c r="X19" s="28">
        <v>81</v>
      </c>
      <c r="Z19" s="28">
        <v>0</v>
      </c>
      <c r="AA19" s="28">
        <v>0</v>
      </c>
    </row>
    <row r="20" spans="1:27">
      <c r="A20" s="28" t="s">
        <v>56</v>
      </c>
      <c r="B20" s="28" t="s">
        <v>120</v>
      </c>
      <c r="C20" s="28" t="s">
        <v>121</v>
      </c>
      <c r="D20" s="28" t="s">
        <v>122</v>
      </c>
      <c r="E20" s="28" t="s">
        <v>123</v>
      </c>
      <c r="F20" s="28" t="s">
        <v>124</v>
      </c>
      <c r="G20" s="28" t="s">
        <v>62</v>
      </c>
      <c r="H20" s="28">
        <v>7.95</v>
      </c>
      <c r="I20" s="28">
        <v>7.95</v>
      </c>
      <c r="K20" s="28">
        <v>0</v>
      </c>
      <c r="L20" s="28">
        <v>0</v>
      </c>
      <c r="M20" s="28">
        <v>0</v>
      </c>
      <c r="N20" s="28">
        <v>386</v>
      </c>
      <c r="P20" s="28">
        <v>0</v>
      </c>
      <c r="Q20" s="28">
        <v>363</v>
      </c>
      <c r="R20" s="28">
        <v>5</v>
      </c>
      <c r="S20" s="28">
        <v>1</v>
      </c>
      <c r="T20" s="28">
        <v>0</v>
      </c>
      <c r="U20" s="28">
        <v>17</v>
      </c>
      <c r="V20" s="28">
        <v>0</v>
      </c>
      <c r="W20" s="28">
        <v>0</v>
      </c>
      <c r="X20" s="28">
        <v>6</v>
      </c>
      <c r="Z20" s="28">
        <v>0</v>
      </c>
      <c r="AA20" s="28">
        <v>0</v>
      </c>
    </row>
    <row r="21" spans="1:27">
      <c r="A21" s="28" t="s">
        <v>56</v>
      </c>
      <c r="B21" s="28" t="s">
        <v>120</v>
      </c>
      <c r="C21" s="28" t="s">
        <v>125</v>
      </c>
      <c r="D21" s="28" t="s">
        <v>126</v>
      </c>
      <c r="E21" s="28" t="s">
        <v>123</v>
      </c>
      <c r="F21" s="28" t="s">
        <v>127</v>
      </c>
      <c r="G21" s="28" t="s">
        <v>62</v>
      </c>
      <c r="H21" s="28">
        <v>7.95</v>
      </c>
      <c r="I21" s="28">
        <v>7.95</v>
      </c>
      <c r="K21" s="28">
        <v>0</v>
      </c>
      <c r="L21" s="28">
        <v>0</v>
      </c>
      <c r="M21" s="28">
        <v>0</v>
      </c>
      <c r="N21" s="28">
        <v>291</v>
      </c>
      <c r="P21" s="28">
        <v>0</v>
      </c>
      <c r="Q21" s="28">
        <v>257</v>
      </c>
      <c r="R21" s="28">
        <v>6</v>
      </c>
      <c r="S21" s="28">
        <v>2</v>
      </c>
      <c r="T21" s="28">
        <v>0</v>
      </c>
      <c r="U21" s="28">
        <v>26</v>
      </c>
      <c r="V21" s="28">
        <v>0</v>
      </c>
      <c r="W21" s="28">
        <v>0</v>
      </c>
      <c r="X21" s="28">
        <v>6</v>
      </c>
      <c r="Z21" s="28">
        <v>0</v>
      </c>
      <c r="AA21" s="28">
        <v>0</v>
      </c>
    </row>
    <row r="22" spans="1:27">
      <c r="A22" s="28" t="s">
        <v>56</v>
      </c>
      <c r="B22" s="28" t="s">
        <v>57</v>
      </c>
      <c r="C22" s="28" t="s">
        <v>128</v>
      </c>
      <c r="D22" s="28" t="s">
        <v>129</v>
      </c>
      <c r="E22" s="28" t="s">
        <v>130</v>
      </c>
      <c r="F22" s="28" t="s">
        <v>131</v>
      </c>
      <c r="G22" s="28" t="s">
        <v>62</v>
      </c>
      <c r="H22" s="28">
        <v>6.95</v>
      </c>
      <c r="I22" s="28">
        <v>6.95</v>
      </c>
      <c r="K22" s="28">
        <v>0</v>
      </c>
      <c r="L22" s="28">
        <v>0</v>
      </c>
      <c r="M22" s="28">
        <v>0</v>
      </c>
      <c r="N22" s="28">
        <v>835</v>
      </c>
      <c r="P22" s="28">
        <v>0</v>
      </c>
      <c r="Q22" s="28">
        <v>579</v>
      </c>
      <c r="R22" s="28">
        <v>7</v>
      </c>
      <c r="S22" s="28">
        <v>36</v>
      </c>
      <c r="T22" s="28">
        <v>0</v>
      </c>
      <c r="U22" s="28">
        <v>213</v>
      </c>
      <c r="V22" s="28">
        <v>190</v>
      </c>
      <c r="W22" s="28" t="s">
        <v>63</v>
      </c>
      <c r="X22" s="28">
        <v>23</v>
      </c>
      <c r="Z22" s="28">
        <v>0</v>
      </c>
      <c r="AA22" s="28">
        <v>0</v>
      </c>
    </row>
    <row r="23" spans="1:27">
      <c r="A23" s="28" t="s">
        <v>56</v>
      </c>
      <c r="B23" s="28" t="s">
        <v>57</v>
      </c>
      <c r="C23" s="28" t="s">
        <v>132</v>
      </c>
      <c r="D23" s="28" t="s">
        <v>133</v>
      </c>
      <c r="E23" s="28" t="s">
        <v>130</v>
      </c>
      <c r="F23" s="28" t="s">
        <v>131</v>
      </c>
      <c r="G23" s="28" t="s">
        <v>66</v>
      </c>
      <c r="H23" s="28">
        <v>8.9499999999999993</v>
      </c>
      <c r="I23" s="28">
        <v>8.9499999999999993</v>
      </c>
      <c r="K23" s="28">
        <v>0</v>
      </c>
      <c r="L23" s="28">
        <v>0</v>
      </c>
      <c r="M23" s="28">
        <v>0</v>
      </c>
      <c r="N23" s="28">
        <v>274</v>
      </c>
      <c r="P23" s="28">
        <v>0</v>
      </c>
      <c r="Q23" s="28">
        <v>105</v>
      </c>
      <c r="R23" s="28">
        <v>1</v>
      </c>
      <c r="S23" s="28">
        <v>0</v>
      </c>
      <c r="T23" s="28">
        <v>0</v>
      </c>
      <c r="U23" s="28">
        <v>168</v>
      </c>
      <c r="V23" s="28">
        <v>158</v>
      </c>
      <c r="W23" s="28" t="s">
        <v>63</v>
      </c>
      <c r="X23" s="28">
        <v>10</v>
      </c>
      <c r="Z23" s="28">
        <v>0</v>
      </c>
      <c r="AA23" s="28">
        <v>0</v>
      </c>
    </row>
    <row r="24" spans="1:27">
      <c r="A24" s="28" t="s">
        <v>56</v>
      </c>
      <c r="B24" s="28" t="s">
        <v>57</v>
      </c>
      <c r="C24" s="28" t="s">
        <v>134</v>
      </c>
      <c r="D24" s="28" t="s">
        <v>135</v>
      </c>
      <c r="E24" s="28" t="s">
        <v>136</v>
      </c>
      <c r="F24" s="28" t="s">
        <v>137</v>
      </c>
      <c r="G24" s="28" t="s">
        <v>66</v>
      </c>
      <c r="H24" s="28">
        <v>8.9499999999999993</v>
      </c>
      <c r="I24" s="28">
        <v>8.9499999999999993</v>
      </c>
      <c r="K24" s="28">
        <v>0</v>
      </c>
      <c r="L24" s="28">
        <v>0</v>
      </c>
      <c r="M24" s="28">
        <v>0</v>
      </c>
      <c r="N24" s="28">
        <v>55</v>
      </c>
      <c r="P24" s="28">
        <v>0</v>
      </c>
      <c r="Q24" s="28">
        <v>13</v>
      </c>
      <c r="R24" s="28">
        <v>0</v>
      </c>
      <c r="S24" s="28">
        <v>0</v>
      </c>
      <c r="T24" s="28">
        <v>0</v>
      </c>
      <c r="U24" s="28">
        <v>42</v>
      </c>
      <c r="V24" s="28">
        <v>31</v>
      </c>
      <c r="W24" s="28" t="s">
        <v>63</v>
      </c>
      <c r="X24" s="28">
        <v>10</v>
      </c>
      <c r="Z24" s="28">
        <v>0</v>
      </c>
      <c r="AA24" s="28">
        <v>0</v>
      </c>
    </row>
    <row r="25" spans="1:27">
      <c r="A25" s="28" t="s">
        <v>56</v>
      </c>
      <c r="B25" s="28" t="s">
        <v>57</v>
      </c>
      <c r="C25" s="28" t="s">
        <v>138</v>
      </c>
      <c r="D25" s="28" t="s">
        <v>139</v>
      </c>
      <c r="E25" s="28" t="s">
        <v>140</v>
      </c>
      <c r="F25" s="28" t="s">
        <v>141</v>
      </c>
      <c r="G25" s="28">
        <v>12</v>
      </c>
      <c r="H25" s="28">
        <v>3.5</v>
      </c>
      <c r="I25" s="28">
        <v>3.5</v>
      </c>
      <c r="K25" s="28">
        <v>0</v>
      </c>
      <c r="L25" s="28">
        <v>0</v>
      </c>
      <c r="M25" s="28">
        <v>2</v>
      </c>
      <c r="N25" s="28">
        <v>200</v>
      </c>
      <c r="P25" s="28">
        <v>0</v>
      </c>
      <c r="Q25" s="28">
        <v>137</v>
      </c>
      <c r="R25" s="28">
        <v>4</v>
      </c>
      <c r="S25" s="28">
        <v>0</v>
      </c>
      <c r="T25" s="28">
        <v>0</v>
      </c>
      <c r="U25" s="28">
        <v>59</v>
      </c>
      <c r="V25" s="28">
        <v>56</v>
      </c>
      <c r="W25" s="28" t="s">
        <v>63</v>
      </c>
      <c r="X25" s="28">
        <v>1</v>
      </c>
      <c r="Y25" s="28">
        <v>4.68</v>
      </c>
      <c r="Z25" s="28">
        <v>0.84</v>
      </c>
      <c r="AA25" s="28">
        <v>3.84</v>
      </c>
    </row>
    <row r="26" spans="1:27">
      <c r="A26" s="28" t="s">
        <v>56</v>
      </c>
      <c r="B26" s="28" t="s">
        <v>57</v>
      </c>
      <c r="C26" s="28" t="s">
        <v>142</v>
      </c>
      <c r="D26" s="28" t="s">
        <v>143</v>
      </c>
      <c r="E26" s="28" t="s">
        <v>144</v>
      </c>
      <c r="F26" s="28" t="s">
        <v>145</v>
      </c>
      <c r="G26" s="28" t="s">
        <v>62</v>
      </c>
      <c r="H26" s="28">
        <v>7.95</v>
      </c>
      <c r="I26" s="28">
        <v>7.95</v>
      </c>
      <c r="K26" s="28">
        <v>0</v>
      </c>
      <c r="L26" s="28">
        <v>0</v>
      </c>
      <c r="M26" s="28">
        <v>0</v>
      </c>
      <c r="N26" s="28">
        <v>1044</v>
      </c>
      <c r="P26" s="28">
        <v>0</v>
      </c>
      <c r="Q26" s="28">
        <v>870</v>
      </c>
      <c r="R26" s="28">
        <v>73</v>
      </c>
      <c r="S26" s="28">
        <v>70</v>
      </c>
      <c r="T26" s="28">
        <v>0</v>
      </c>
      <c r="U26" s="28">
        <v>31</v>
      </c>
      <c r="V26" s="28">
        <v>16</v>
      </c>
      <c r="W26" s="28" t="s">
        <v>63</v>
      </c>
      <c r="X26" s="28">
        <v>15</v>
      </c>
      <c r="Z26" s="28">
        <v>0</v>
      </c>
      <c r="AA26" s="28">
        <v>0</v>
      </c>
    </row>
    <row r="27" spans="1:27">
      <c r="A27" s="28" t="s">
        <v>56</v>
      </c>
      <c r="B27" s="28" t="s">
        <v>57</v>
      </c>
      <c r="C27" s="28" t="s">
        <v>146</v>
      </c>
      <c r="D27" s="28" t="s">
        <v>147</v>
      </c>
      <c r="E27" s="28" t="s">
        <v>144</v>
      </c>
      <c r="F27" s="28" t="s">
        <v>145</v>
      </c>
      <c r="G27" s="28" t="s">
        <v>66</v>
      </c>
      <c r="H27" s="28">
        <v>8.9499999999999993</v>
      </c>
      <c r="I27" s="28">
        <v>8.9499999999999993</v>
      </c>
      <c r="K27" s="28">
        <v>0</v>
      </c>
      <c r="L27" s="28">
        <v>0</v>
      </c>
      <c r="M27" s="28">
        <v>0</v>
      </c>
      <c r="N27" s="28">
        <v>224</v>
      </c>
      <c r="P27" s="28">
        <v>0</v>
      </c>
      <c r="Q27" s="28">
        <v>75</v>
      </c>
      <c r="R27" s="28">
        <v>0</v>
      </c>
      <c r="S27" s="28">
        <v>0</v>
      </c>
      <c r="T27" s="28">
        <v>0</v>
      </c>
      <c r="U27" s="28">
        <v>149</v>
      </c>
      <c r="V27" s="28">
        <v>146</v>
      </c>
      <c r="W27" s="28" t="s">
        <v>63</v>
      </c>
      <c r="X27" s="28">
        <v>3</v>
      </c>
      <c r="Z27" s="28">
        <v>0</v>
      </c>
      <c r="AA27" s="28">
        <v>0</v>
      </c>
    </row>
    <row r="28" spans="1:27">
      <c r="A28" s="28" t="s">
        <v>56</v>
      </c>
      <c r="B28" s="28" t="s">
        <v>57</v>
      </c>
      <c r="C28" s="28" t="s">
        <v>148</v>
      </c>
      <c r="D28" s="28" t="s">
        <v>149</v>
      </c>
      <c r="E28" s="28" t="s">
        <v>144</v>
      </c>
      <c r="F28" s="28" t="s">
        <v>150</v>
      </c>
      <c r="G28" s="28" t="s">
        <v>82</v>
      </c>
      <c r="H28" s="28">
        <v>8.9499999999999993</v>
      </c>
      <c r="I28" s="28">
        <v>8.9499999999999993</v>
      </c>
      <c r="K28" s="28">
        <v>0</v>
      </c>
      <c r="L28" s="28">
        <v>0</v>
      </c>
      <c r="M28" s="28">
        <v>0</v>
      </c>
      <c r="N28" s="28">
        <v>469</v>
      </c>
      <c r="P28" s="28">
        <v>0</v>
      </c>
      <c r="Q28" s="28">
        <v>432</v>
      </c>
      <c r="R28" s="28">
        <v>4</v>
      </c>
      <c r="S28" s="28">
        <v>0</v>
      </c>
      <c r="T28" s="28">
        <v>0</v>
      </c>
      <c r="U28" s="28">
        <v>33</v>
      </c>
      <c r="V28" s="28">
        <v>31</v>
      </c>
      <c r="W28" s="28" t="s">
        <v>63</v>
      </c>
      <c r="X28" s="28">
        <v>2</v>
      </c>
      <c r="Z28" s="28">
        <v>0</v>
      </c>
      <c r="AA28" s="28">
        <v>0</v>
      </c>
    </row>
    <row r="29" spans="1:27">
      <c r="A29" s="28" t="s">
        <v>56</v>
      </c>
      <c r="B29" s="28" t="s">
        <v>57</v>
      </c>
      <c r="C29" s="28" t="s">
        <v>151</v>
      </c>
      <c r="D29" s="28" t="s">
        <v>152</v>
      </c>
      <c r="E29" s="28" t="s">
        <v>144</v>
      </c>
      <c r="F29" s="28" t="s">
        <v>150</v>
      </c>
      <c r="G29" s="28" t="s">
        <v>62</v>
      </c>
      <c r="H29" s="28">
        <v>2.75</v>
      </c>
      <c r="I29" s="28">
        <v>2.75</v>
      </c>
      <c r="K29" s="28">
        <v>0</v>
      </c>
      <c r="L29" s="28">
        <v>0</v>
      </c>
      <c r="M29" s="28">
        <v>4</v>
      </c>
      <c r="N29" s="28">
        <v>2588</v>
      </c>
      <c r="P29" s="28">
        <v>0</v>
      </c>
      <c r="Q29" s="28">
        <v>2194</v>
      </c>
      <c r="R29" s="28">
        <v>34</v>
      </c>
      <c r="S29" s="28">
        <v>60</v>
      </c>
      <c r="T29" s="28">
        <v>0</v>
      </c>
      <c r="U29" s="28">
        <v>300</v>
      </c>
      <c r="V29" s="28">
        <v>149</v>
      </c>
      <c r="W29" s="28" t="s">
        <v>63</v>
      </c>
      <c r="X29" s="28">
        <v>135</v>
      </c>
      <c r="Y29" s="28">
        <v>8.1199999999999992</v>
      </c>
      <c r="Z29" s="28">
        <v>1.46</v>
      </c>
      <c r="AA29" s="28">
        <v>6.66</v>
      </c>
    </row>
    <row r="30" spans="1:27">
      <c r="A30" s="28" t="s">
        <v>56</v>
      </c>
      <c r="B30" s="28" t="s">
        <v>57</v>
      </c>
      <c r="C30" s="28" t="s">
        <v>153</v>
      </c>
      <c r="D30" s="28" t="s">
        <v>154</v>
      </c>
      <c r="E30" s="28" t="s">
        <v>144</v>
      </c>
      <c r="F30" s="28" t="s">
        <v>155</v>
      </c>
      <c r="G30" s="28" t="s">
        <v>82</v>
      </c>
      <c r="H30" s="28">
        <v>9.9499999999999993</v>
      </c>
      <c r="I30" s="28">
        <v>9.9499999999999993</v>
      </c>
      <c r="K30" s="28">
        <v>0</v>
      </c>
      <c r="L30" s="28">
        <v>0</v>
      </c>
      <c r="M30" s="28">
        <v>0</v>
      </c>
      <c r="N30" s="28">
        <v>285</v>
      </c>
      <c r="P30" s="28">
        <v>0</v>
      </c>
      <c r="Q30" s="28">
        <v>62</v>
      </c>
      <c r="R30" s="28">
        <v>1</v>
      </c>
      <c r="S30" s="28">
        <v>0</v>
      </c>
      <c r="T30" s="28">
        <v>0</v>
      </c>
      <c r="U30" s="28">
        <v>222</v>
      </c>
      <c r="V30" s="28">
        <v>216</v>
      </c>
      <c r="W30" s="28" t="s">
        <v>94</v>
      </c>
      <c r="X30" s="28">
        <v>6</v>
      </c>
      <c r="Z30" s="28">
        <v>0</v>
      </c>
      <c r="AA30" s="28">
        <v>0</v>
      </c>
    </row>
    <row r="31" spans="1:27">
      <c r="A31" s="28" t="s">
        <v>56</v>
      </c>
      <c r="B31" s="28" t="s">
        <v>57</v>
      </c>
      <c r="C31" s="28" t="s">
        <v>156</v>
      </c>
      <c r="D31" s="28" t="s">
        <v>157</v>
      </c>
      <c r="E31" s="28" t="s">
        <v>144</v>
      </c>
      <c r="F31" s="28" t="s">
        <v>158</v>
      </c>
      <c r="G31" s="28" t="s">
        <v>82</v>
      </c>
      <c r="H31" s="28">
        <v>9.9499999999999993</v>
      </c>
      <c r="I31" s="28">
        <v>9.9499999999999993</v>
      </c>
      <c r="K31" s="28">
        <v>0</v>
      </c>
      <c r="L31" s="28">
        <v>0</v>
      </c>
      <c r="M31" s="28">
        <v>1</v>
      </c>
      <c r="N31" s="28">
        <v>285</v>
      </c>
      <c r="P31" s="28">
        <v>0</v>
      </c>
      <c r="Q31" s="28">
        <v>64</v>
      </c>
      <c r="R31" s="28">
        <v>1</v>
      </c>
      <c r="S31" s="28">
        <v>0</v>
      </c>
      <c r="T31" s="28">
        <v>0</v>
      </c>
      <c r="U31" s="28">
        <v>220</v>
      </c>
      <c r="V31" s="28">
        <v>214</v>
      </c>
      <c r="W31" s="28" t="s">
        <v>63</v>
      </c>
      <c r="X31" s="28">
        <v>6</v>
      </c>
      <c r="Y31" s="28">
        <v>6.94</v>
      </c>
      <c r="Z31" s="28">
        <v>1.25</v>
      </c>
      <c r="AA31" s="28">
        <v>5.69</v>
      </c>
    </row>
    <row r="32" spans="1:27">
      <c r="A32" s="28" t="s">
        <v>56</v>
      </c>
      <c r="B32" s="28" t="s">
        <v>57</v>
      </c>
      <c r="C32" s="28" t="s">
        <v>159</v>
      </c>
      <c r="D32" s="28" t="s">
        <v>160</v>
      </c>
      <c r="E32" s="28" t="s">
        <v>161</v>
      </c>
      <c r="F32" s="28" t="s">
        <v>162</v>
      </c>
      <c r="G32" s="28" t="s">
        <v>163</v>
      </c>
      <c r="H32" s="28">
        <v>8.9499999999999993</v>
      </c>
      <c r="I32" s="28">
        <v>8.9499999999999993</v>
      </c>
      <c r="K32" s="28">
        <v>0</v>
      </c>
      <c r="L32" s="28">
        <v>0</v>
      </c>
      <c r="M32" s="28">
        <v>0</v>
      </c>
      <c r="N32" s="28">
        <v>59</v>
      </c>
      <c r="P32" s="28">
        <v>0</v>
      </c>
      <c r="Q32" s="28">
        <v>98</v>
      </c>
      <c r="R32" s="28">
        <v>1</v>
      </c>
      <c r="S32" s="28">
        <v>4</v>
      </c>
      <c r="T32" s="28">
        <v>0</v>
      </c>
      <c r="U32" s="28">
        <v>-44</v>
      </c>
      <c r="V32" s="28">
        <v>0</v>
      </c>
      <c r="W32" s="28">
        <v>0</v>
      </c>
      <c r="X32" s="28">
        <v>1</v>
      </c>
      <c r="Z32" s="28">
        <v>0</v>
      </c>
      <c r="AA32" s="28">
        <v>0</v>
      </c>
    </row>
    <row r="33" spans="1:27">
      <c r="A33" s="28" t="s">
        <v>56</v>
      </c>
      <c r="B33" s="28" t="s">
        <v>70</v>
      </c>
      <c r="C33" s="28" t="s">
        <v>164</v>
      </c>
      <c r="D33" s="28" t="s">
        <v>165</v>
      </c>
      <c r="E33" s="28" t="s">
        <v>166</v>
      </c>
      <c r="F33" s="28" t="s">
        <v>167</v>
      </c>
      <c r="G33" s="28" t="s">
        <v>62</v>
      </c>
      <c r="H33" s="28">
        <v>6.95</v>
      </c>
      <c r="I33" s="28">
        <v>6.95</v>
      </c>
      <c r="K33" s="28">
        <v>0</v>
      </c>
      <c r="L33" s="28">
        <v>0</v>
      </c>
      <c r="M33" s="28">
        <v>0</v>
      </c>
      <c r="N33" s="28">
        <v>480</v>
      </c>
      <c r="P33" s="28">
        <v>0</v>
      </c>
      <c r="Q33" s="28">
        <v>194</v>
      </c>
      <c r="R33" s="28">
        <v>21</v>
      </c>
      <c r="S33" s="28">
        <v>22</v>
      </c>
      <c r="T33" s="28">
        <v>0</v>
      </c>
      <c r="U33" s="28">
        <v>243</v>
      </c>
      <c r="V33" s="28">
        <v>146</v>
      </c>
      <c r="W33" s="28" t="s">
        <v>94</v>
      </c>
      <c r="X33" s="28">
        <v>97</v>
      </c>
      <c r="Z33" s="28">
        <v>0</v>
      </c>
      <c r="AA33" s="28">
        <v>0</v>
      </c>
    </row>
    <row r="34" spans="1:27">
      <c r="A34" s="28" t="s">
        <v>56</v>
      </c>
      <c r="B34" s="28" t="s">
        <v>70</v>
      </c>
      <c r="C34" s="28" t="s">
        <v>168</v>
      </c>
      <c r="D34" s="28" t="s">
        <v>169</v>
      </c>
      <c r="E34" s="28" t="s">
        <v>166</v>
      </c>
      <c r="F34" s="28" t="s">
        <v>167</v>
      </c>
      <c r="G34" s="28" t="s">
        <v>66</v>
      </c>
      <c r="H34" s="28">
        <v>8.9499999999999993</v>
      </c>
      <c r="I34" s="28">
        <v>8.9499999999999993</v>
      </c>
      <c r="K34" s="28">
        <v>0</v>
      </c>
      <c r="L34" s="28">
        <v>0</v>
      </c>
      <c r="M34" s="28">
        <v>0</v>
      </c>
      <c r="N34" s="28">
        <v>166</v>
      </c>
      <c r="P34" s="28">
        <v>0</v>
      </c>
      <c r="Q34" s="28">
        <v>82</v>
      </c>
      <c r="R34" s="28">
        <v>0</v>
      </c>
      <c r="S34" s="28">
        <v>0</v>
      </c>
      <c r="T34" s="28">
        <v>0</v>
      </c>
      <c r="U34" s="28">
        <v>84</v>
      </c>
      <c r="V34" s="28">
        <v>60</v>
      </c>
      <c r="W34" s="28" t="s">
        <v>63</v>
      </c>
      <c r="X34" s="28">
        <v>24</v>
      </c>
      <c r="Z34" s="28">
        <v>0</v>
      </c>
      <c r="AA34" s="28">
        <v>0</v>
      </c>
    </row>
    <row r="35" spans="1:27">
      <c r="A35" s="28" t="s">
        <v>56</v>
      </c>
      <c r="B35" s="28" t="s">
        <v>70</v>
      </c>
      <c r="C35" s="28" t="s">
        <v>170</v>
      </c>
      <c r="D35" s="28" t="s">
        <v>171</v>
      </c>
      <c r="E35" s="28" t="s">
        <v>166</v>
      </c>
      <c r="F35" s="28" t="s">
        <v>172</v>
      </c>
      <c r="G35" s="28" t="s">
        <v>62</v>
      </c>
      <c r="H35" s="28">
        <v>6.95</v>
      </c>
      <c r="I35" s="28">
        <v>6.95</v>
      </c>
      <c r="K35" s="28">
        <v>0</v>
      </c>
      <c r="L35" s="28">
        <v>0</v>
      </c>
      <c r="M35" s="28">
        <v>0</v>
      </c>
      <c r="N35" s="28">
        <v>380</v>
      </c>
      <c r="P35" s="28">
        <v>0</v>
      </c>
      <c r="Q35" s="28">
        <v>135</v>
      </c>
      <c r="R35" s="28">
        <v>0</v>
      </c>
      <c r="S35" s="28">
        <v>2</v>
      </c>
      <c r="T35" s="28">
        <v>0</v>
      </c>
      <c r="U35" s="28">
        <v>243</v>
      </c>
      <c r="V35" s="28">
        <v>173</v>
      </c>
      <c r="W35" s="28" t="s">
        <v>94</v>
      </c>
      <c r="X35" s="28">
        <v>70</v>
      </c>
      <c r="Z35" s="28">
        <v>0</v>
      </c>
      <c r="AA35" s="28">
        <v>0</v>
      </c>
    </row>
    <row r="36" spans="1:27">
      <c r="A36" s="28" t="s">
        <v>56</v>
      </c>
      <c r="B36" s="28" t="s">
        <v>70</v>
      </c>
      <c r="C36" s="28" t="s">
        <v>173</v>
      </c>
      <c r="D36" s="28" t="s">
        <v>174</v>
      </c>
      <c r="E36" s="28" t="s">
        <v>166</v>
      </c>
      <c r="F36" s="28" t="s">
        <v>172</v>
      </c>
      <c r="G36" s="28" t="s">
        <v>66</v>
      </c>
      <c r="H36" s="28">
        <v>8.9499999999999993</v>
      </c>
      <c r="I36" s="28">
        <v>8.9499999999999993</v>
      </c>
      <c r="K36" s="28">
        <v>0</v>
      </c>
      <c r="L36" s="28">
        <v>0</v>
      </c>
      <c r="M36" s="28">
        <v>0</v>
      </c>
      <c r="N36" s="28">
        <v>109</v>
      </c>
      <c r="P36" s="28">
        <v>0</v>
      </c>
      <c r="Q36" s="28">
        <v>53</v>
      </c>
      <c r="R36" s="28">
        <v>1</v>
      </c>
      <c r="S36" s="28">
        <v>0</v>
      </c>
      <c r="T36" s="28">
        <v>0</v>
      </c>
      <c r="U36" s="28">
        <v>55</v>
      </c>
      <c r="V36" s="28">
        <v>29</v>
      </c>
      <c r="W36" s="28" t="s">
        <v>94</v>
      </c>
      <c r="X36" s="28">
        <v>26</v>
      </c>
      <c r="Z36" s="28">
        <v>0</v>
      </c>
      <c r="AA36" s="28">
        <v>0</v>
      </c>
    </row>
    <row r="37" spans="1:27">
      <c r="A37" s="28" t="s">
        <v>56</v>
      </c>
      <c r="B37" s="28" t="s">
        <v>70</v>
      </c>
      <c r="C37" s="28" t="s">
        <v>175</v>
      </c>
      <c r="D37" s="28" t="s">
        <v>176</v>
      </c>
      <c r="E37" s="28" t="s">
        <v>177</v>
      </c>
      <c r="F37" s="28" t="s">
        <v>178</v>
      </c>
      <c r="G37" s="28" t="s">
        <v>62</v>
      </c>
      <c r="H37" s="28">
        <v>6.95</v>
      </c>
      <c r="I37" s="28">
        <v>6.95</v>
      </c>
      <c r="K37" s="28">
        <v>0</v>
      </c>
      <c r="L37" s="28">
        <v>0</v>
      </c>
      <c r="M37" s="28">
        <v>0</v>
      </c>
      <c r="N37" s="28">
        <v>1795</v>
      </c>
      <c r="P37" s="28">
        <v>0</v>
      </c>
      <c r="Q37" s="28">
        <v>1245</v>
      </c>
      <c r="R37" s="28">
        <v>186</v>
      </c>
      <c r="S37" s="28">
        <v>33</v>
      </c>
      <c r="T37" s="28">
        <v>0</v>
      </c>
      <c r="U37" s="28">
        <v>331</v>
      </c>
      <c r="V37" s="28">
        <v>213</v>
      </c>
      <c r="W37" s="28" t="s">
        <v>94</v>
      </c>
      <c r="X37" s="28">
        <v>118</v>
      </c>
      <c r="Z37" s="28">
        <v>0</v>
      </c>
      <c r="AA37" s="28">
        <v>0</v>
      </c>
    </row>
    <row r="38" spans="1:27">
      <c r="A38" s="28" t="s">
        <v>56</v>
      </c>
      <c r="B38" s="28" t="s">
        <v>70</v>
      </c>
      <c r="C38" s="28" t="s">
        <v>179</v>
      </c>
      <c r="D38" s="28" t="s">
        <v>180</v>
      </c>
      <c r="E38" s="28" t="s">
        <v>177</v>
      </c>
      <c r="F38" s="28" t="s">
        <v>178</v>
      </c>
      <c r="G38" s="28" t="s">
        <v>66</v>
      </c>
      <c r="H38" s="28">
        <v>6.25</v>
      </c>
      <c r="I38" s="28">
        <v>6.25</v>
      </c>
      <c r="K38" s="28">
        <v>0</v>
      </c>
      <c r="L38" s="28">
        <v>0</v>
      </c>
      <c r="M38" s="28">
        <v>0</v>
      </c>
      <c r="N38" s="28">
        <v>116</v>
      </c>
      <c r="P38" s="28">
        <v>0</v>
      </c>
      <c r="Q38" s="28">
        <v>113</v>
      </c>
      <c r="R38" s="28">
        <v>1</v>
      </c>
      <c r="S38" s="28">
        <v>1</v>
      </c>
      <c r="T38" s="28">
        <v>0</v>
      </c>
      <c r="U38" s="28">
        <v>1</v>
      </c>
      <c r="V38" s="28">
        <v>0</v>
      </c>
      <c r="W38" s="28">
        <v>0</v>
      </c>
      <c r="X38" s="28">
        <v>3</v>
      </c>
      <c r="Z38" s="28">
        <v>0</v>
      </c>
      <c r="AA38" s="28">
        <v>0</v>
      </c>
    </row>
    <row r="39" spans="1:27">
      <c r="A39" s="28" t="s">
        <v>56</v>
      </c>
      <c r="B39" s="28" t="s">
        <v>70</v>
      </c>
      <c r="C39" s="28" t="s">
        <v>181</v>
      </c>
      <c r="D39" s="28" t="s">
        <v>182</v>
      </c>
      <c r="E39" s="28" t="s">
        <v>177</v>
      </c>
      <c r="F39" s="28" t="s">
        <v>183</v>
      </c>
      <c r="G39" s="28">
        <v>7</v>
      </c>
      <c r="H39" s="28">
        <v>2.5</v>
      </c>
      <c r="I39" s="28">
        <v>2.5</v>
      </c>
      <c r="K39" s="28">
        <v>0</v>
      </c>
      <c r="L39" s="28">
        <v>0</v>
      </c>
      <c r="M39" s="28">
        <v>0</v>
      </c>
      <c r="N39" s="28">
        <v>152</v>
      </c>
      <c r="P39" s="28">
        <v>0</v>
      </c>
      <c r="Q39" s="28">
        <v>105</v>
      </c>
      <c r="R39" s="28">
        <v>1</v>
      </c>
      <c r="S39" s="28">
        <v>0</v>
      </c>
      <c r="T39" s="28">
        <v>0</v>
      </c>
      <c r="U39" s="28">
        <v>46</v>
      </c>
      <c r="V39" s="28">
        <v>42</v>
      </c>
      <c r="W39" s="28" t="s">
        <v>94</v>
      </c>
      <c r="X39" s="28">
        <v>4</v>
      </c>
      <c r="Z39" s="28">
        <v>0</v>
      </c>
      <c r="AA39" s="28">
        <v>0</v>
      </c>
    </row>
    <row r="40" spans="1:27">
      <c r="A40" s="28" t="s">
        <v>56</v>
      </c>
      <c r="B40" s="28" t="s">
        <v>120</v>
      </c>
      <c r="C40" s="28" t="s">
        <v>184</v>
      </c>
      <c r="D40" s="28" t="s">
        <v>185</v>
      </c>
      <c r="E40" s="28" t="s">
        <v>186</v>
      </c>
      <c r="F40" s="28" t="s">
        <v>187</v>
      </c>
      <c r="G40" s="28" t="s">
        <v>66</v>
      </c>
      <c r="H40" s="28">
        <v>8.9499999999999993</v>
      </c>
      <c r="I40" s="28">
        <v>8.9499999999999993</v>
      </c>
      <c r="K40" s="28">
        <v>0</v>
      </c>
      <c r="L40" s="28">
        <v>0</v>
      </c>
      <c r="M40" s="28">
        <v>0</v>
      </c>
      <c r="N40" s="28">
        <v>100</v>
      </c>
      <c r="P40" s="28">
        <v>0</v>
      </c>
      <c r="Q40" s="28">
        <v>94</v>
      </c>
      <c r="R40" s="28">
        <v>0</v>
      </c>
      <c r="S40" s="28">
        <v>3</v>
      </c>
      <c r="T40" s="28">
        <v>0</v>
      </c>
      <c r="U40" s="28">
        <v>3</v>
      </c>
      <c r="V40" s="28">
        <v>3</v>
      </c>
      <c r="W40" s="28" t="s">
        <v>63</v>
      </c>
      <c r="Z40" s="28">
        <v>0</v>
      </c>
      <c r="AA40" s="28">
        <v>0</v>
      </c>
    </row>
    <row r="41" spans="1:27">
      <c r="A41" s="28" t="s">
        <v>56</v>
      </c>
      <c r="B41" s="28" t="s">
        <v>57</v>
      </c>
      <c r="C41" s="28" t="s">
        <v>188</v>
      </c>
      <c r="D41" s="28" t="s">
        <v>189</v>
      </c>
      <c r="E41" s="28" t="s">
        <v>190</v>
      </c>
      <c r="F41" s="28" t="s">
        <v>191</v>
      </c>
      <c r="G41" s="28" t="s">
        <v>62</v>
      </c>
      <c r="H41" s="28">
        <v>6.95</v>
      </c>
      <c r="I41" s="28">
        <v>6.95</v>
      </c>
      <c r="K41" s="28">
        <v>0</v>
      </c>
      <c r="L41" s="28">
        <v>0</v>
      </c>
      <c r="M41" s="28">
        <v>1</v>
      </c>
      <c r="N41" s="28">
        <v>492</v>
      </c>
      <c r="P41" s="28">
        <v>0</v>
      </c>
      <c r="Q41" s="28">
        <v>37</v>
      </c>
      <c r="R41" s="28">
        <v>3</v>
      </c>
      <c r="S41" s="28">
        <v>1</v>
      </c>
      <c r="T41" s="28">
        <v>0</v>
      </c>
      <c r="U41" s="28">
        <v>451</v>
      </c>
      <c r="V41" s="28">
        <v>438</v>
      </c>
      <c r="W41" s="28" t="s">
        <v>63</v>
      </c>
      <c r="X41" s="28">
        <v>12</v>
      </c>
      <c r="Y41" s="28">
        <v>3.99</v>
      </c>
      <c r="Z41" s="28">
        <v>0.72</v>
      </c>
      <c r="AA41" s="28">
        <v>3.27</v>
      </c>
    </row>
    <row r="42" spans="1:27">
      <c r="A42" s="28" t="s">
        <v>56</v>
      </c>
      <c r="B42" s="28" t="s">
        <v>57</v>
      </c>
      <c r="C42" s="28" t="s">
        <v>192</v>
      </c>
      <c r="D42" s="28" t="s">
        <v>193</v>
      </c>
      <c r="E42" s="28" t="s">
        <v>190</v>
      </c>
      <c r="F42" s="28" t="s">
        <v>191</v>
      </c>
      <c r="G42" s="28" t="s">
        <v>66</v>
      </c>
      <c r="H42" s="28">
        <v>8.9499999999999993</v>
      </c>
      <c r="I42" s="28">
        <v>8.9499999999999993</v>
      </c>
      <c r="K42" s="28">
        <v>0</v>
      </c>
      <c r="L42" s="28">
        <v>0</v>
      </c>
      <c r="M42" s="28">
        <v>0</v>
      </c>
      <c r="N42" s="28">
        <v>225</v>
      </c>
      <c r="P42" s="28">
        <v>0</v>
      </c>
      <c r="Q42" s="28">
        <v>28</v>
      </c>
      <c r="R42" s="28">
        <v>0</v>
      </c>
      <c r="S42" s="28">
        <v>0</v>
      </c>
      <c r="T42" s="28">
        <v>0</v>
      </c>
      <c r="U42" s="28">
        <v>197</v>
      </c>
      <c r="V42" s="28">
        <v>189</v>
      </c>
      <c r="W42" s="28" t="s">
        <v>63</v>
      </c>
      <c r="X42" s="28">
        <v>8</v>
      </c>
      <c r="Z42" s="28">
        <v>0</v>
      </c>
      <c r="AA42" s="28">
        <v>0</v>
      </c>
    </row>
    <row r="43" spans="1:27">
      <c r="A43" s="28" t="s">
        <v>56</v>
      </c>
      <c r="B43" s="28" t="s">
        <v>57</v>
      </c>
      <c r="C43" s="28" t="s">
        <v>194</v>
      </c>
      <c r="D43" s="28" t="s">
        <v>195</v>
      </c>
      <c r="E43" s="28" t="s">
        <v>190</v>
      </c>
      <c r="F43" s="28" t="s">
        <v>196</v>
      </c>
      <c r="G43" s="28" t="s">
        <v>66</v>
      </c>
      <c r="H43" s="28">
        <v>4.25</v>
      </c>
      <c r="I43" s="28">
        <v>4.25</v>
      </c>
      <c r="K43" s="28">
        <v>0</v>
      </c>
      <c r="L43" s="28">
        <v>0</v>
      </c>
      <c r="M43" s="28">
        <v>0</v>
      </c>
      <c r="N43" s="28">
        <v>156</v>
      </c>
      <c r="P43" s="28">
        <v>0</v>
      </c>
      <c r="Q43" s="28">
        <v>4</v>
      </c>
      <c r="R43" s="28">
        <v>1</v>
      </c>
      <c r="S43" s="28">
        <v>0</v>
      </c>
      <c r="T43" s="28">
        <v>0</v>
      </c>
      <c r="U43" s="28">
        <v>151</v>
      </c>
      <c r="V43" s="28">
        <v>146</v>
      </c>
      <c r="W43" s="28" t="s">
        <v>63</v>
      </c>
      <c r="X43" s="28">
        <v>5</v>
      </c>
      <c r="Z43" s="28">
        <v>0</v>
      </c>
      <c r="AA43" s="28">
        <v>0</v>
      </c>
    </row>
    <row r="44" spans="1:27">
      <c r="A44" s="28" t="s">
        <v>56</v>
      </c>
      <c r="B44" s="28" t="s">
        <v>57</v>
      </c>
      <c r="C44" s="28" t="s">
        <v>197</v>
      </c>
      <c r="D44" s="28" t="s">
        <v>198</v>
      </c>
      <c r="E44" s="28" t="s">
        <v>190</v>
      </c>
      <c r="F44" s="28" t="s">
        <v>199</v>
      </c>
      <c r="G44" s="28" t="s">
        <v>66</v>
      </c>
      <c r="H44" s="28">
        <v>8.9499999999999993</v>
      </c>
      <c r="I44" s="28">
        <v>8.9499999999999993</v>
      </c>
      <c r="K44" s="28">
        <v>0</v>
      </c>
      <c r="L44" s="28">
        <v>0</v>
      </c>
      <c r="M44" s="28">
        <v>0</v>
      </c>
      <c r="N44" s="28">
        <v>49</v>
      </c>
      <c r="P44" s="28">
        <v>0</v>
      </c>
      <c r="Q44" s="28">
        <v>9</v>
      </c>
      <c r="R44" s="28">
        <v>0</v>
      </c>
      <c r="S44" s="28">
        <v>0</v>
      </c>
      <c r="T44" s="28">
        <v>0</v>
      </c>
      <c r="U44" s="28">
        <v>40</v>
      </c>
      <c r="V44" s="28">
        <v>29</v>
      </c>
      <c r="W44" s="28" t="s">
        <v>63</v>
      </c>
      <c r="X44" s="28">
        <v>11</v>
      </c>
      <c r="Z44" s="28">
        <v>0</v>
      </c>
      <c r="AA44" s="28">
        <v>0</v>
      </c>
    </row>
    <row r="45" spans="1:27">
      <c r="A45" s="28" t="s">
        <v>56</v>
      </c>
      <c r="B45" s="28" t="s">
        <v>70</v>
      </c>
      <c r="C45" s="28" t="s">
        <v>200</v>
      </c>
      <c r="D45" s="28" t="s">
        <v>201</v>
      </c>
      <c r="E45" s="28" t="s">
        <v>202</v>
      </c>
      <c r="F45" s="28" t="s">
        <v>203</v>
      </c>
      <c r="G45" s="28" t="s">
        <v>62</v>
      </c>
      <c r="H45" s="28">
        <v>7.95</v>
      </c>
      <c r="I45" s="28">
        <v>7.95</v>
      </c>
      <c r="K45" s="28">
        <v>0</v>
      </c>
      <c r="L45" s="28">
        <v>0</v>
      </c>
      <c r="M45" s="28">
        <v>0</v>
      </c>
      <c r="N45" s="28">
        <v>124</v>
      </c>
      <c r="P45" s="28">
        <v>0</v>
      </c>
      <c r="Q45" s="28">
        <v>45</v>
      </c>
      <c r="R45" s="28">
        <v>0</v>
      </c>
      <c r="S45" s="28">
        <v>5</v>
      </c>
      <c r="T45" s="28">
        <v>0</v>
      </c>
      <c r="U45" s="28">
        <v>74</v>
      </c>
      <c r="V45" s="28">
        <v>46</v>
      </c>
      <c r="W45" s="28" t="s">
        <v>94</v>
      </c>
      <c r="X45" s="28">
        <v>28</v>
      </c>
      <c r="Z45" s="28">
        <v>0</v>
      </c>
      <c r="AA45" s="28">
        <v>0</v>
      </c>
    </row>
    <row r="46" spans="1:27">
      <c r="A46" s="28" t="s">
        <v>56</v>
      </c>
      <c r="B46" s="28" t="s">
        <v>70</v>
      </c>
      <c r="C46" s="28" t="s">
        <v>204</v>
      </c>
      <c r="D46" s="28" t="s">
        <v>205</v>
      </c>
      <c r="E46" s="28" t="s">
        <v>202</v>
      </c>
      <c r="F46" s="28" t="s">
        <v>206</v>
      </c>
      <c r="G46" s="28">
        <v>12</v>
      </c>
      <c r="H46" s="28">
        <v>3.25</v>
      </c>
      <c r="I46" s="28">
        <v>3.25</v>
      </c>
      <c r="K46" s="28">
        <v>0</v>
      </c>
      <c r="L46" s="28">
        <v>0</v>
      </c>
      <c r="M46" s="28">
        <v>0</v>
      </c>
      <c r="N46" s="28">
        <v>136</v>
      </c>
      <c r="P46" s="28">
        <v>0</v>
      </c>
      <c r="Q46" s="28">
        <v>101</v>
      </c>
      <c r="R46" s="28">
        <v>1</v>
      </c>
      <c r="S46" s="28">
        <v>0</v>
      </c>
      <c r="T46" s="28">
        <v>0</v>
      </c>
      <c r="U46" s="28">
        <v>34</v>
      </c>
      <c r="V46" s="28">
        <v>31</v>
      </c>
      <c r="W46" s="28" t="s">
        <v>63</v>
      </c>
      <c r="X46" s="28">
        <v>3</v>
      </c>
      <c r="Z46" s="28">
        <v>0</v>
      </c>
      <c r="AA46" s="28">
        <v>0</v>
      </c>
    </row>
    <row r="47" spans="1:27">
      <c r="A47" s="28" t="s">
        <v>56</v>
      </c>
      <c r="B47" s="28" t="s">
        <v>70</v>
      </c>
      <c r="C47" s="28" t="s">
        <v>207</v>
      </c>
      <c r="D47" s="28" t="s">
        <v>208</v>
      </c>
      <c r="E47" s="28" t="s">
        <v>202</v>
      </c>
      <c r="F47" s="28" t="s">
        <v>206</v>
      </c>
      <c r="G47" s="28" t="s">
        <v>62</v>
      </c>
      <c r="H47" s="28">
        <v>6.95</v>
      </c>
      <c r="I47" s="28">
        <v>6.95</v>
      </c>
      <c r="K47" s="28">
        <v>0</v>
      </c>
      <c r="L47" s="28">
        <v>0</v>
      </c>
      <c r="M47" s="28">
        <v>1</v>
      </c>
      <c r="N47" s="28">
        <v>170</v>
      </c>
      <c r="P47" s="28">
        <v>0</v>
      </c>
      <c r="Q47" s="28">
        <v>121</v>
      </c>
      <c r="R47" s="28">
        <v>1</v>
      </c>
      <c r="S47" s="28">
        <v>9</v>
      </c>
      <c r="T47" s="28">
        <v>0</v>
      </c>
      <c r="U47" s="28">
        <v>39</v>
      </c>
      <c r="V47" s="28">
        <v>33</v>
      </c>
      <c r="W47" s="28" t="s">
        <v>63</v>
      </c>
      <c r="X47" s="28">
        <v>6</v>
      </c>
      <c r="Y47" s="28">
        <v>4.6399999999999997</v>
      </c>
      <c r="Z47" s="28">
        <v>0.84</v>
      </c>
      <c r="AA47" s="28">
        <v>3.8</v>
      </c>
    </row>
    <row r="48" spans="1:27">
      <c r="A48" s="28" t="s">
        <v>56</v>
      </c>
      <c r="B48" s="28" t="s">
        <v>70</v>
      </c>
      <c r="C48" s="28" t="s">
        <v>209</v>
      </c>
      <c r="D48" s="28" t="s">
        <v>210</v>
      </c>
      <c r="E48" s="28" t="s">
        <v>211</v>
      </c>
      <c r="F48" s="28" t="s">
        <v>212</v>
      </c>
      <c r="G48" s="28">
        <v>12</v>
      </c>
      <c r="H48" s="28">
        <v>2.75</v>
      </c>
      <c r="I48" s="28">
        <v>2.75</v>
      </c>
      <c r="K48" s="28">
        <v>0</v>
      </c>
      <c r="L48" s="28">
        <v>0</v>
      </c>
      <c r="M48" s="28">
        <v>0</v>
      </c>
      <c r="N48" s="28">
        <v>48</v>
      </c>
      <c r="P48" s="28">
        <v>0</v>
      </c>
      <c r="Q48" s="28">
        <v>43</v>
      </c>
      <c r="R48" s="28">
        <v>1</v>
      </c>
      <c r="S48" s="28">
        <v>0</v>
      </c>
      <c r="T48" s="28">
        <v>0</v>
      </c>
      <c r="U48" s="28">
        <v>4</v>
      </c>
      <c r="V48" s="28">
        <v>4</v>
      </c>
      <c r="W48" s="28" t="s">
        <v>94</v>
      </c>
      <c r="Z48" s="28">
        <v>0</v>
      </c>
      <c r="AA48" s="28">
        <v>0</v>
      </c>
    </row>
    <row r="49" spans="1:27">
      <c r="A49" s="28" t="s">
        <v>56</v>
      </c>
      <c r="B49" s="28" t="s">
        <v>70</v>
      </c>
      <c r="C49" s="28" t="s">
        <v>213</v>
      </c>
      <c r="D49" s="28" t="s">
        <v>214</v>
      </c>
      <c r="E49" s="28" t="s">
        <v>211</v>
      </c>
      <c r="F49" s="28" t="s">
        <v>215</v>
      </c>
      <c r="G49" s="28" t="s">
        <v>66</v>
      </c>
      <c r="H49" s="28">
        <v>6.99</v>
      </c>
      <c r="I49" s="28">
        <v>6.99</v>
      </c>
      <c r="K49" s="28">
        <v>0</v>
      </c>
      <c r="L49" s="28">
        <v>0</v>
      </c>
      <c r="M49" s="28">
        <v>0</v>
      </c>
      <c r="N49" s="28">
        <v>97</v>
      </c>
      <c r="P49" s="28">
        <v>0</v>
      </c>
      <c r="Q49" s="28">
        <v>86</v>
      </c>
      <c r="R49" s="28">
        <v>2</v>
      </c>
      <c r="S49" s="28">
        <v>3</v>
      </c>
      <c r="T49" s="28">
        <v>0</v>
      </c>
      <c r="U49" s="28">
        <v>6</v>
      </c>
      <c r="V49" s="28">
        <v>0</v>
      </c>
      <c r="W49" s="28">
        <v>0</v>
      </c>
      <c r="Z49" s="28">
        <v>0</v>
      </c>
      <c r="AA49" s="28">
        <v>0</v>
      </c>
    </row>
    <row r="50" spans="1:27">
      <c r="A50" s="28" t="s">
        <v>56</v>
      </c>
      <c r="B50" s="28" t="s">
        <v>70</v>
      </c>
      <c r="C50" s="28" t="s">
        <v>216</v>
      </c>
      <c r="D50" s="28" t="s">
        <v>217</v>
      </c>
      <c r="E50" s="28" t="s">
        <v>211</v>
      </c>
      <c r="F50" s="28" t="s">
        <v>218</v>
      </c>
      <c r="G50" s="28" t="s">
        <v>66</v>
      </c>
      <c r="H50" s="28">
        <v>9.9499999999999993</v>
      </c>
      <c r="I50" s="28">
        <v>9.9499999999999993</v>
      </c>
      <c r="K50" s="28">
        <v>0</v>
      </c>
      <c r="L50" s="28">
        <v>0</v>
      </c>
      <c r="M50" s="28">
        <v>0</v>
      </c>
      <c r="N50" s="28">
        <v>83</v>
      </c>
      <c r="P50" s="28">
        <v>0</v>
      </c>
      <c r="Q50" s="28">
        <v>69</v>
      </c>
      <c r="R50" s="28">
        <v>1</v>
      </c>
      <c r="S50" s="28">
        <v>0</v>
      </c>
      <c r="T50" s="28">
        <v>0</v>
      </c>
      <c r="U50" s="28">
        <v>13</v>
      </c>
      <c r="V50" s="28">
        <v>10</v>
      </c>
      <c r="W50" s="28" t="s">
        <v>94</v>
      </c>
      <c r="X50" s="28">
        <v>3</v>
      </c>
      <c r="Z50" s="28">
        <v>0</v>
      </c>
      <c r="AA50" s="28">
        <v>0</v>
      </c>
    </row>
    <row r="51" spans="1:27">
      <c r="A51" s="28" t="s">
        <v>56</v>
      </c>
      <c r="B51" s="28" t="s">
        <v>70</v>
      </c>
      <c r="C51" s="28" t="s">
        <v>219</v>
      </c>
      <c r="D51" s="28" t="s">
        <v>220</v>
      </c>
      <c r="E51" s="28" t="s">
        <v>211</v>
      </c>
      <c r="F51" s="28" t="s">
        <v>221</v>
      </c>
      <c r="G51" s="28" t="s">
        <v>222</v>
      </c>
      <c r="H51" s="28">
        <v>6.95</v>
      </c>
      <c r="I51" s="28">
        <v>6.95</v>
      </c>
      <c r="K51" s="28">
        <v>0</v>
      </c>
      <c r="L51" s="28">
        <v>0</v>
      </c>
      <c r="M51" s="28">
        <v>0</v>
      </c>
      <c r="N51" s="28">
        <v>312</v>
      </c>
      <c r="P51" s="28">
        <v>0</v>
      </c>
      <c r="Q51" s="28">
        <v>191</v>
      </c>
      <c r="R51" s="28">
        <v>18</v>
      </c>
      <c r="S51" s="28">
        <v>15</v>
      </c>
      <c r="T51" s="28">
        <v>0</v>
      </c>
      <c r="U51" s="28">
        <v>88</v>
      </c>
      <c r="V51" s="28">
        <v>69</v>
      </c>
      <c r="W51" s="28" t="s">
        <v>63</v>
      </c>
      <c r="X51" s="28">
        <v>19</v>
      </c>
      <c r="Z51" s="28">
        <v>0</v>
      </c>
      <c r="AA51" s="28">
        <v>0</v>
      </c>
    </row>
    <row r="52" spans="1:27">
      <c r="A52" s="28" t="s">
        <v>56</v>
      </c>
      <c r="B52" s="28" t="s">
        <v>120</v>
      </c>
      <c r="C52" s="28" t="s">
        <v>223</v>
      </c>
      <c r="D52" s="28" t="s">
        <v>224</v>
      </c>
      <c r="E52" s="28" t="s">
        <v>225</v>
      </c>
      <c r="F52" s="28" t="s">
        <v>226</v>
      </c>
      <c r="G52" s="28" t="s">
        <v>62</v>
      </c>
      <c r="H52" s="28">
        <v>7.95</v>
      </c>
      <c r="I52" s="28">
        <v>7.95</v>
      </c>
      <c r="K52" s="28">
        <v>0</v>
      </c>
      <c r="L52" s="28">
        <v>0</v>
      </c>
      <c r="M52" s="28">
        <v>0</v>
      </c>
      <c r="N52" s="28">
        <v>2251</v>
      </c>
      <c r="P52" s="28">
        <v>0</v>
      </c>
      <c r="Q52" s="28">
        <v>1660</v>
      </c>
      <c r="R52" s="28">
        <v>12</v>
      </c>
      <c r="S52" s="28">
        <v>95</v>
      </c>
      <c r="T52" s="28">
        <v>0</v>
      </c>
      <c r="U52" s="28">
        <v>484</v>
      </c>
      <c r="V52" s="28">
        <v>480</v>
      </c>
      <c r="W52" s="28" t="s">
        <v>94</v>
      </c>
      <c r="X52" s="28">
        <v>4</v>
      </c>
      <c r="Z52" s="28">
        <v>0</v>
      </c>
      <c r="AA52" s="28">
        <v>0</v>
      </c>
    </row>
    <row r="53" spans="1:27">
      <c r="A53" s="28" t="s">
        <v>56</v>
      </c>
      <c r="B53" s="28" t="s">
        <v>70</v>
      </c>
      <c r="C53" s="28" t="s">
        <v>227</v>
      </c>
      <c r="D53" s="28" t="s">
        <v>228</v>
      </c>
      <c r="E53" s="28" t="s">
        <v>229</v>
      </c>
      <c r="F53" s="28" t="s">
        <v>230</v>
      </c>
      <c r="G53" s="28" t="s">
        <v>62</v>
      </c>
      <c r="H53" s="28">
        <v>7.95</v>
      </c>
      <c r="I53" s="28">
        <v>7.95</v>
      </c>
      <c r="K53" s="28">
        <v>0</v>
      </c>
      <c r="L53" s="28">
        <v>0</v>
      </c>
      <c r="M53" s="28">
        <v>0</v>
      </c>
      <c r="N53" s="28">
        <v>87</v>
      </c>
      <c r="P53" s="28">
        <v>0</v>
      </c>
      <c r="Q53" s="28">
        <v>8</v>
      </c>
      <c r="R53" s="28">
        <v>0</v>
      </c>
      <c r="S53" s="28">
        <v>5</v>
      </c>
      <c r="T53" s="28">
        <v>0</v>
      </c>
      <c r="U53" s="28">
        <v>74</v>
      </c>
      <c r="V53" s="28">
        <v>49</v>
      </c>
      <c r="W53" s="28" t="s">
        <v>63</v>
      </c>
      <c r="X53" s="28">
        <v>25</v>
      </c>
      <c r="Z53" s="28">
        <v>0</v>
      </c>
      <c r="AA53" s="28">
        <v>0</v>
      </c>
    </row>
    <row r="54" spans="1:27">
      <c r="A54" s="28" t="s">
        <v>56</v>
      </c>
      <c r="B54" s="28" t="s">
        <v>57</v>
      </c>
      <c r="C54" s="28" t="s">
        <v>231</v>
      </c>
      <c r="D54" s="28" t="s">
        <v>232</v>
      </c>
      <c r="E54" s="28" t="s">
        <v>233</v>
      </c>
      <c r="F54" s="28" t="s">
        <v>234</v>
      </c>
      <c r="G54" s="28" t="s">
        <v>62</v>
      </c>
      <c r="H54" s="28">
        <v>6.95</v>
      </c>
      <c r="I54" s="28">
        <v>6.95</v>
      </c>
      <c r="K54" s="28">
        <v>0</v>
      </c>
      <c r="L54" s="28">
        <v>0</v>
      </c>
      <c r="M54" s="28">
        <v>2</v>
      </c>
      <c r="N54" s="28">
        <v>480</v>
      </c>
      <c r="P54" s="28">
        <v>0</v>
      </c>
      <c r="Q54" s="28">
        <v>120</v>
      </c>
      <c r="R54" s="28">
        <v>1</v>
      </c>
      <c r="S54" s="28">
        <v>27</v>
      </c>
      <c r="T54" s="28">
        <v>0</v>
      </c>
      <c r="U54" s="28">
        <v>332</v>
      </c>
      <c r="V54" s="28">
        <v>0</v>
      </c>
      <c r="W54" s="28" t="s">
        <v>235</v>
      </c>
      <c r="X54" s="28">
        <v>222</v>
      </c>
      <c r="Y54" s="28">
        <v>8.93</v>
      </c>
      <c r="Z54" s="28">
        <v>1.61</v>
      </c>
      <c r="AA54" s="28">
        <v>7.32</v>
      </c>
    </row>
    <row r="55" spans="1:27">
      <c r="A55" s="28" t="s">
        <v>56</v>
      </c>
      <c r="B55" s="28" t="s">
        <v>57</v>
      </c>
      <c r="C55" s="28" t="s">
        <v>236</v>
      </c>
      <c r="D55" s="28" t="s">
        <v>237</v>
      </c>
      <c r="E55" s="28" t="s">
        <v>233</v>
      </c>
      <c r="F55" s="28" t="s">
        <v>234</v>
      </c>
      <c r="G55" s="28" t="s">
        <v>66</v>
      </c>
      <c r="H55" s="28">
        <v>8.9499999999999993</v>
      </c>
      <c r="I55" s="28">
        <v>8.9499999999999993</v>
      </c>
      <c r="K55" s="28">
        <v>0</v>
      </c>
      <c r="L55" s="28">
        <v>0</v>
      </c>
      <c r="M55" s="28">
        <v>0</v>
      </c>
      <c r="N55" s="28">
        <v>90</v>
      </c>
      <c r="P55" s="28">
        <v>0</v>
      </c>
      <c r="Q55" s="28">
        <v>9</v>
      </c>
      <c r="R55" s="28">
        <v>0</v>
      </c>
      <c r="S55" s="28">
        <v>0</v>
      </c>
      <c r="T55" s="28">
        <v>0</v>
      </c>
      <c r="U55" s="28">
        <v>81</v>
      </c>
      <c r="V55" s="28">
        <v>0</v>
      </c>
      <c r="W55" s="28" t="s">
        <v>235</v>
      </c>
      <c r="X55" s="28">
        <v>34</v>
      </c>
      <c r="Z55" s="28">
        <v>0</v>
      </c>
      <c r="AA55" s="28">
        <v>0</v>
      </c>
    </row>
    <row r="56" spans="1:27">
      <c r="A56" s="28" t="s">
        <v>56</v>
      </c>
      <c r="B56" s="28" t="s">
        <v>57</v>
      </c>
      <c r="C56" s="28" t="s">
        <v>238</v>
      </c>
      <c r="D56" s="28" t="s">
        <v>239</v>
      </c>
      <c r="E56" s="28" t="s">
        <v>233</v>
      </c>
      <c r="F56" s="28" t="s">
        <v>234</v>
      </c>
      <c r="G56" s="28" t="s">
        <v>66</v>
      </c>
      <c r="H56" s="28">
        <v>9.9499999999999993</v>
      </c>
      <c r="I56" s="28">
        <v>9.9499999999999993</v>
      </c>
      <c r="K56" s="28">
        <v>0</v>
      </c>
      <c r="L56" s="28">
        <v>0</v>
      </c>
      <c r="M56" s="28">
        <v>0</v>
      </c>
      <c r="N56" s="28">
        <v>120</v>
      </c>
      <c r="P56" s="28">
        <v>0</v>
      </c>
      <c r="Q56" s="28">
        <v>50</v>
      </c>
      <c r="R56" s="28">
        <v>0</v>
      </c>
      <c r="S56" s="28">
        <v>0</v>
      </c>
      <c r="T56" s="28">
        <v>0</v>
      </c>
      <c r="U56" s="28">
        <v>70</v>
      </c>
      <c r="V56" s="28">
        <v>0</v>
      </c>
      <c r="W56" s="28" t="s">
        <v>235</v>
      </c>
      <c r="X56" s="28">
        <v>14</v>
      </c>
      <c r="Z56" s="28">
        <v>0</v>
      </c>
      <c r="AA56" s="28">
        <v>0</v>
      </c>
    </row>
    <row r="57" spans="1:27">
      <c r="A57" s="28" t="s">
        <v>56</v>
      </c>
      <c r="B57" s="28" t="s">
        <v>57</v>
      </c>
      <c r="C57" s="28" t="s">
        <v>240</v>
      </c>
      <c r="D57" s="28" t="s">
        <v>241</v>
      </c>
      <c r="E57" s="28" t="s">
        <v>242</v>
      </c>
      <c r="F57" s="28" t="s">
        <v>243</v>
      </c>
      <c r="G57" s="28">
        <v>7</v>
      </c>
      <c r="H57" s="28">
        <v>3.5</v>
      </c>
      <c r="I57" s="28">
        <v>3.5</v>
      </c>
      <c r="K57" s="28">
        <v>0</v>
      </c>
      <c r="L57" s="28">
        <v>0</v>
      </c>
      <c r="M57" s="28">
        <v>0</v>
      </c>
      <c r="N57" s="28">
        <v>50</v>
      </c>
      <c r="P57" s="28">
        <v>0</v>
      </c>
      <c r="Q57" s="28">
        <v>21</v>
      </c>
      <c r="R57" s="28">
        <v>0</v>
      </c>
      <c r="S57" s="28">
        <v>0</v>
      </c>
      <c r="T57" s="28">
        <v>0</v>
      </c>
      <c r="U57" s="28">
        <v>29</v>
      </c>
      <c r="V57" s="28">
        <v>15</v>
      </c>
      <c r="W57" s="28" t="s">
        <v>63</v>
      </c>
      <c r="X57" s="28">
        <v>9</v>
      </c>
      <c r="Z57" s="28">
        <v>0</v>
      </c>
      <c r="AA57" s="28">
        <v>0</v>
      </c>
    </row>
    <row r="58" spans="1:27">
      <c r="A58" s="28" t="s">
        <v>56</v>
      </c>
      <c r="B58" s="28" t="s">
        <v>57</v>
      </c>
      <c r="C58" s="28" t="s">
        <v>244</v>
      </c>
      <c r="D58" s="28" t="s">
        <v>245</v>
      </c>
      <c r="E58" s="28" t="s">
        <v>242</v>
      </c>
      <c r="F58" s="28" t="s">
        <v>246</v>
      </c>
      <c r="G58" s="28" t="s">
        <v>62</v>
      </c>
      <c r="H58" s="28">
        <v>6.95</v>
      </c>
      <c r="I58" s="28">
        <v>6.95</v>
      </c>
      <c r="K58" s="28">
        <v>0</v>
      </c>
      <c r="L58" s="28">
        <v>0</v>
      </c>
      <c r="M58" s="28">
        <v>0</v>
      </c>
      <c r="N58" s="28">
        <v>699</v>
      </c>
      <c r="P58" s="28">
        <v>0</v>
      </c>
      <c r="Q58" s="28">
        <v>82</v>
      </c>
      <c r="R58" s="28">
        <v>2</v>
      </c>
      <c r="S58" s="28">
        <v>9</v>
      </c>
      <c r="T58" s="28">
        <v>0</v>
      </c>
      <c r="U58" s="28">
        <v>606</v>
      </c>
      <c r="V58" s="28">
        <v>561</v>
      </c>
      <c r="W58" s="28" t="s">
        <v>94</v>
      </c>
      <c r="X58" s="28">
        <v>45</v>
      </c>
      <c r="Z58" s="28">
        <v>0</v>
      </c>
      <c r="AA58" s="28">
        <v>0</v>
      </c>
    </row>
    <row r="59" spans="1:27">
      <c r="A59" s="28" t="s">
        <v>56</v>
      </c>
      <c r="B59" s="28" t="s">
        <v>57</v>
      </c>
      <c r="C59" s="28" t="s">
        <v>247</v>
      </c>
      <c r="D59" s="28" t="s">
        <v>248</v>
      </c>
      <c r="E59" s="28" t="s">
        <v>242</v>
      </c>
      <c r="F59" s="28" t="s">
        <v>246</v>
      </c>
      <c r="G59" s="28" t="s">
        <v>66</v>
      </c>
      <c r="H59" s="28">
        <v>8.9499999999999993</v>
      </c>
      <c r="I59" s="28">
        <v>8.9499999999999993</v>
      </c>
      <c r="K59" s="28">
        <v>0</v>
      </c>
      <c r="L59" s="28">
        <v>0</v>
      </c>
      <c r="M59" s="28">
        <v>0</v>
      </c>
      <c r="N59" s="28">
        <v>95</v>
      </c>
      <c r="P59" s="28">
        <v>0</v>
      </c>
      <c r="Q59" s="28">
        <v>19</v>
      </c>
      <c r="R59" s="28">
        <v>0</v>
      </c>
      <c r="S59" s="28">
        <v>0</v>
      </c>
      <c r="T59" s="28">
        <v>0</v>
      </c>
      <c r="U59" s="28">
        <v>76</v>
      </c>
      <c r="V59" s="28">
        <v>64</v>
      </c>
      <c r="W59" s="28" t="s">
        <v>63</v>
      </c>
      <c r="X59" s="28">
        <v>11</v>
      </c>
      <c r="Z59" s="28">
        <v>0</v>
      </c>
      <c r="AA59" s="28">
        <v>0</v>
      </c>
    </row>
    <row r="60" spans="1:27">
      <c r="A60" s="28" t="s">
        <v>56</v>
      </c>
      <c r="B60" s="28" t="s">
        <v>57</v>
      </c>
      <c r="C60" s="28" t="s">
        <v>249</v>
      </c>
      <c r="D60" s="28" t="s">
        <v>250</v>
      </c>
      <c r="E60" s="28" t="s">
        <v>242</v>
      </c>
      <c r="F60" s="28" t="s">
        <v>246</v>
      </c>
      <c r="G60" s="28" t="s">
        <v>66</v>
      </c>
      <c r="H60" s="28">
        <v>9.9499999999999993</v>
      </c>
      <c r="I60" s="28">
        <v>9.9499999999999993</v>
      </c>
      <c r="K60" s="28">
        <v>0</v>
      </c>
      <c r="L60" s="28">
        <v>0</v>
      </c>
      <c r="M60" s="28">
        <v>0</v>
      </c>
      <c r="N60" s="28">
        <v>110</v>
      </c>
      <c r="P60" s="28">
        <v>0</v>
      </c>
      <c r="Q60" s="28">
        <v>86</v>
      </c>
      <c r="R60" s="28">
        <v>0</v>
      </c>
      <c r="S60" s="28">
        <v>0</v>
      </c>
      <c r="T60" s="28">
        <v>0</v>
      </c>
      <c r="U60" s="28">
        <v>24</v>
      </c>
      <c r="V60" s="28">
        <v>20</v>
      </c>
      <c r="W60" s="28" t="s">
        <v>63</v>
      </c>
      <c r="X60" s="28">
        <v>4</v>
      </c>
      <c r="Z60" s="28">
        <v>0</v>
      </c>
      <c r="AA60" s="28">
        <v>0</v>
      </c>
    </row>
    <row r="61" spans="1:27">
      <c r="A61" s="28" t="s">
        <v>56</v>
      </c>
      <c r="B61" s="28" t="s">
        <v>57</v>
      </c>
      <c r="C61" s="28" t="s">
        <v>251</v>
      </c>
      <c r="D61" s="28" t="s">
        <v>252</v>
      </c>
      <c r="E61" s="28" t="s">
        <v>253</v>
      </c>
      <c r="F61" s="28" t="s">
        <v>254</v>
      </c>
      <c r="G61" s="28" t="s">
        <v>66</v>
      </c>
      <c r="H61" s="28">
        <v>4.25</v>
      </c>
      <c r="I61" s="28">
        <v>4.25</v>
      </c>
      <c r="K61" s="28">
        <v>0</v>
      </c>
      <c r="L61" s="28">
        <v>0</v>
      </c>
      <c r="M61" s="28">
        <v>0</v>
      </c>
      <c r="N61" s="28">
        <v>202</v>
      </c>
      <c r="P61" s="28">
        <v>0</v>
      </c>
      <c r="Q61" s="28">
        <v>26</v>
      </c>
      <c r="R61" s="28">
        <v>1</v>
      </c>
      <c r="S61" s="28">
        <v>0</v>
      </c>
      <c r="T61" s="28">
        <v>0</v>
      </c>
      <c r="U61" s="28">
        <v>175</v>
      </c>
      <c r="V61" s="28">
        <v>174</v>
      </c>
      <c r="W61" s="28" t="s">
        <v>63</v>
      </c>
      <c r="X61" s="28">
        <v>1</v>
      </c>
      <c r="Z61" s="28">
        <v>0</v>
      </c>
      <c r="AA61" s="28">
        <v>0</v>
      </c>
    </row>
    <row r="62" spans="1:27">
      <c r="A62" s="28" t="s">
        <v>56</v>
      </c>
      <c r="B62" s="28" t="s">
        <v>57</v>
      </c>
      <c r="C62" s="28" t="s">
        <v>255</v>
      </c>
      <c r="D62" s="28" t="s">
        <v>256</v>
      </c>
      <c r="E62" s="28" t="s">
        <v>253</v>
      </c>
      <c r="F62" s="28" t="s">
        <v>257</v>
      </c>
      <c r="G62" s="28" t="s">
        <v>62</v>
      </c>
      <c r="H62" s="28">
        <v>6.95</v>
      </c>
      <c r="I62" s="28">
        <v>6.95</v>
      </c>
      <c r="K62" s="28">
        <v>0</v>
      </c>
      <c r="L62" s="28">
        <v>0</v>
      </c>
      <c r="M62" s="28">
        <v>0</v>
      </c>
      <c r="N62" s="28">
        <v>525</v>
      </c>
      <c r="P62" s="28">
        <v>0</v>
      </c>
      <c r="Q62" s="28">
        <v>14</v>
      </c>
      <c r="R62" s="28">
        <v>2</v>
      </c>
      <c r="S62" s="28">
        <v>3</v>
      </c>
      <c r="T62" s="28">
        <v>0</v>
      </c>
      <c r="U62" s="28">
        <v>506</v>
      </c>
      <c r="V62" s="28">
        <v>475</v>
      </c>
      <c r="W62" s="28" t="s">
        <v>63</v>
      </c>
      <c r="X62" s="28">
        <v>31</v>
      </c>
      <c r="Z62" s="28">
        <v>0</v>
      </c>
      <c r="AA62" s="28">
        <v>0</v>
      </c>
    </row>
    <row r="63" spans="1:27">
      <c r="A63" s="28" t="s">
        <v>56</v>
      </c>
      <c r="B63" s="28" t="s">
        <v>57</v>
      </c>
      <c r="C63" s="28" t="s">
        <v>258</v>
      </c>
      <c r="D63" s="28" t="s">
        <v>259</v>
      </c>
      <c r="E63" s="28" t="s">
        <v>253</v>
      </c>
      <c r="F63" s="28" t="s">
        <v>257</v>
      </c>
      <c r="G63" s="28" t="s">
        <v>66</v>
      </c>
      <c r="H63" s="28">
        <v>8.9499999999999993</v>
      </c>
      <c r="I63" s="28">
        <v>8.9499999999999993</v>
      </c>
      <c r="K63" s="28">
        <v>0</v>
      </c>
      <c r="L63" s="28">
        <v>0</v>
      </c>
      <c r="M63" s="28">
        <v>0</v>
      </c>
      <c r="N63" s="28">
        <v>217</v>
      </c>
      <c r="P63" s="28">
        <v>0</v>
      </c>
      <c r="Q63" s="28">
        <v>23</v>
      </c>
      <c r="R63" s="28">
        <v>0</v>
      </c>
      <c r="S63" s="28">
        <v>0</v>
      </c>
      <c r="T63" s="28">
        <v>0</v>
      </c>
      <c r="U63" s="28">
        <v>194</v>
      </c>
      <c r="V63" s="28">
        <v>180</v>
      </c>
      <c r="W63" s="28" t="s">
        <v>63</v>
      </c>
      <c r="X63" s="28">
        <v>13</v>
      </c>
      <c r="Z63" s="28">
        <v>0</v>
      </c>
      <c r="AA63" s="28">
        <v>0</v>
      </c>
    </row>
    <row r="64" spans="1:27">
      <c r="A64" s="28" t="s">
        <v>56</v>
      </c>
      <c r="B64" s="28" t="s">
        <v>57</v>
      </c>
      <c r="C64" s="28" t="s">
        <v>260</v>
      </c>
      <c r="D64" s="28" t="s">
        <v>261</v>
      </c>
      <c r="E64" s="28" t="s">
        <v>253</v>
      </c>
      <c r="F64" s="28" t="s">
        <v>262</v>
      </c>
      <c r="G64" s="28" t="s">
        <v>62</v>
      </c>
      <c r="H64" s="28">
        <v>6.95</v>
      </c>
      <c r="I64" s="28">
        <v>6.95</v>
      </c>
      <c r="K64" s="28">
        <v>0</v>
      </c>
      <c r="L64" s="28">
        <v>0</v>
      </c>
      <c r="M64" s="28">
        <v>0</v>
      </c>
      <c r="N64" s="28">
        <v>135</v>
      </c>
      <c r="P64" s="28">
        <v>0</v>
      </c>
      <c r="Q64" s="28">
        <v>36</v>
      </c>
      <c r="R64" s="28">
        <v>2</v>
      </c>
      <c r="S64" s="28">
        <v>2</v>
      </c>
      <c r="T64" s="28">
        <v>0</v>
      </c>
      <c r="U64" s="28">
        <v>95</v>
      </c>
      <c r="V64" s="28">
        <v>59</v>
      </c>
      <c r="W64" s="28" t="s">
        <v>63</v>
      </c>
      <c r="X64" s="28">
        <v>36</v>
      </c>
      <c r="Z64" s="28">
        <v>0</v>
      </c>
      <c r="AA64" s="28">
        <v>0</v>
      </c>
    </row>
    <row r="65" spans="1:27">
      <c r="A65" s="28" t="s">
        <v>56</v>
      </c>
      <c r="B65" s="28" t="s">
        <v>57</v>
      </c>
      <c r="C65" s="28" t="s">
        <v>263</v>
      </c>
      <c r="D65" s="28" t="s">
        <v>264</v>
      </c>
      <c r="E65" s="28" t="s">
        <v>253</v>
      </c>
      <c r="F65" s="28" t="s">
        <v>262</v>
      </c>
      <c r="G65" s="28" t="s">
        <v>66</v>
      </c>
      <c r="H65" s="28">
        <v>8.9499999999999993</v>
      </c>
      <c r="I65" s="28">
        <v>8.9499999999999993</v>
      </c>
      <c r="K65" s="28">
        <v>0</v>
      </c>
      <c r="L65" s="28">
        <v>0</v>
      </c>
      <c r="M65" s="28">
        <v>0</v>
      </c>
      <c r="N65" s="28">
        <v>46</v>
      </c>
      <c r="P65" s="28">
        <v>0</v>
      </c>
      <c r="Q65" s="28">
        <v>2</v>
      </c>
      <c r="R65" s="28">
        <v>0</v>
      </c>
      <c r="S65" s="28">
        <v>0</v>
      </c>
      <c r="T65" s="28">
        <v>0</v>
      </c>
      <c r="U65" s="28">
        <v>44</v>
      </c>
      <c r="V65" s="28">
        <v>43</v>
      </c>
      <c r="W65" s="28" t="s">
        <v>63</v>
      </c>
      <c r="X65" s="28">
        <v>1</v>
      </c>
      <c r="Z65" s="28">
        <v>0</v>
      </c>
      <c r="AA65" s="28">
        <v>0</v>
      </c>
    </row>
    <row r="66" spans="1:27">
      <c r="A66" s="28" t="s">
        <v>56</v>
      </c>
      <c r="B66" s="28" t="s">
        <v>57</v>
      </c>
      <c r="C66" s="28" t="s">
        <v>265</v>
      </c>
      <c r="D66" s="28" t="s">
        <v>266</v>
      </c>
      <c r="E66" s="28" t="s">
        <v>253</v>
      </c>
      <c r="F66" s="28" t="s">
        <v>262</v>
      </c>
      <c r="G66" s="28" t="s">
        <v>66</v>
      </c>
      <c r="H66" s="28">
        <v>8.9499999999999993</v>
      </c>
      <c r="I66" s="28">
        <v>8.9499999999999993</v>
      </c>
      <c r="K66" s="28">
        <v>0</v>
      </c>
      <c r="L66" s="28">
        <v>0</v>
      </c>
      <c r="M66" s="28">
        <v>0</v>
      </c>
      <c r="N66" s="28">
        <v>101</v>
      </c>
      <c r="P66" s="28">
        <v>0</v>
      </c>
      <c r="Q66" s="28">
        <v>57</v>
      </c>
      <c r="R66" s="28">
        <v>0</v>
      </c>
      <c r="S66" s="28">
        <v>0</v>
      </c>
      <c r="T66" s="28">
        <v>0</v>
      </c>
      <c r="U66" s="28">
        <v>44</v>
      </c>
      <c r="V66" s="28">
        <v>44</v>
      </c>
      <c r="W66" s="28" t="s">
        <v>63</v>
      </c>
      <c r="Z66" s="28">
        <v>0</v>
      </c>
      <c r="AA66" s="28">
        <v>0</v>
      </c>
    </row>
    <row r="67" spans="1:27">
      <c r="A67" s="28" t="s">
        <v>56</v>
      </c>
      <c r="B67" s="28" t="s">
        <v>120</v>
      </c>
      <c r="C67" s="28" t="s">
        <v>267</v>
      </c>
      <c r="D67" s="28" t="s">
        <v>268</v>
      </c>
      <c r="E67" s="28" t="s">
        <v>269</v>
      </c>
      <c r="F67" s="28" t="s">
        <v>270</v>
      </c>
      <c r="G67" s="28" t="s">
        <v>66</v>
      </c>
      <c r="H67" s="28">
        <v>8.9499999999999993</v>
      </c>
      <c r="I67" s="28">
        <v>8.9499999999999993</v>
      </c>
      <c r="K67" s="28">
        <v>0</v>
      </c>
      <c r="L67" s="28">
        <v>0</v>
      </c>
      <c r="M67" s="28">
        <v>0</v>
      </c>
      <c r="N67" s="28">
        <v>67</v>
      </c>
      <c r="P67" s="28">
        <v>0</v>
      </c>
      <c r="Q67" s="28">
        <v>65</v>
      </c>
      <c r="R67" s="28">
        <v>0</v>
      </c>
      <c r="S67" s="28">
        <v>0</v>
      </c>
      <c r="T67" s="28">
        <v>0</v>
      </c>
      <c r="U67" s="28">
        <v>2</v>
      </c>
      <c r="V67" s="28">
        <v>2</v>
      </c>
      <c r="W67" s="28" t="s">
        <v>63</v>
      </c>
      <c r="Z67" s="28">
        <v>0</v>
      </c>
      <c r="AA67" s="28">
        <v>0</v>
      </c>
    </row>
    <row r="68" spans="1:27">
      <c r="A68" s="28" t="s">
        <v>56</v>
      </c>
      <c r="B68" s="28" t="s">
        <v>120</v>
      </c>
      <c r="C68" s="28" t="s">
        <v>271</v>
      </c>
      <c r="D68" s="28" t="s">
        <v>272</v>
      </c>
      <c r="E68" s="28" t="s">
        <v>273</v>
      </c>
      <c r="F68" s="28" t="s">
        <v>274</v>
      </c>
      <c r="G68" s="28" t="s">
        <v>62</v>
      </c>
      <c r="H68" s="28">
        <v>7.95</v>
      </c>
      <c r="I68" s="28">
        <v>7.95</v>
      </c>
      <c r="K68" s="28">
        <v>0</v>
      </c>
      <c r="L68" s="28">
        <v>0</v>
      </c>
      <c r="M68" s="28">
        <v>0</v>
      </c>
      <c r="N68" s="28">
        <v>96</v>
      </c>
      <c r="P68" s="28">
        <v>0</v>
      </c>
      <c r="Q68" s="28">
        <v>80</v>
      </c>
      <c r="R68" s="28">
        <v>4</v>
      </c>
      <c r="S68" s="28">
        <v>1</v>
      </c>
      <c r="T68" s="28">
        <v>0</v>
      </c>
      <c r="U68" s="28">
        <v>11</v>
      </c>
      <c r="V68" s="28">
        <v>0</v>
      </c>
      <c r="W68" s="28">
        <v>0</v>
      </c>
      <c r="Z68" s="28">
        <v>0</v>
      </c>
      <c r="AA68" s="28">
        <v>0</v>
      </c>
    </row>
    <row r="69" spans="1:27">
      <c r="A69" s="28" t="s">
        <v>56</v>
      </c>
      <c r="B69" s="28" t="s">
        <v>57</v>
      </c>
      <c r="C69" s="28" t="s">
        <v>275</v>
      </c>
      <c r="D69" s="28" t="s">
        <v>276</v>
      </c>
      <c r="E69" s="28" t="s">
        <v>277</v>
      </c>
      <c r="F69" s="28" t="s">
        <v>278</v>
      </c>
      <c r="G69" s="28" t="s">
        <v>66</v>
      </c>
      <c r="H69" s="28">
        <v>8.9499999999999993</v>
      </c>
      <c r="I69" s="28">
        <v>8.9499999999999993</v>
      </c>
      <c r="K69" s="28">
        <v>0</v>
      </c>
      <c r="L69" s="28">
        <v>0</v>
      </c>
      <c r="M69" s="28">
        <v>0</v>
      </c>
      <c r="N69" s="28">
        <v>110</v>
      </c>
      <c r="P69" s="28">
        <v>0</v>
      </c>
      <c r="Q69" s="28">
        <v>26</v>
      </c>
      <c r="R69" s="28">
        <v>0</v>
      </c>
      <c r="S69" s="28">
        <v>0</v>
      </c>
      <c r="T69" s="28">
        <v>0</v>
      </c>
      <c r="U69" s="28">
        <v>84</v>
      </c>
      <c r="V69" s="28">
        <v>63</v>
      </c>
      <c r="W69" s="28" t="s">
        <v>63</v>
      </c>
      <c r="X69" s="28">
        <v>21</v>
      </c>
      <c r="Z69" s="28">
        <v>0</v>
      </c>
      <c r="AA69" s="28">
        <v>0</v>
      </c>
    </row>
    <row r="70" spans="1:27">
      <c r="A70" s="28" t="s">
        <v>56</v>
      </c>
      <c r="B70" s="28" t="s">
        <v>70</v>
      </c>
      <c r="C70" s="28" t="s">
        <v>279</v>
      </c>
      <c r="D70" s="28" t="s">
        <v>280</v>
      </c>
      <c r="E70" s="28" t="s">
        <v>281</v>
      </c>
      <c r="F70" s="28" t="s">
        <v>282</v>
      </c>
      <c r="G70" s="28" t="s">
        <v>62</v>
      </c>
      <c r="H70" s="28">
        <v>7.95</v>
      </c>
      <c r="I70" s="28">
        <v>7.95</v>
      </c>
      <c r="K70" s="28">
        <v>0</v>
      </c>
      <c r="L70" s="28">
        <v>0</v>
      </c>
      <c r="M70" s="28">
        <v>-1</v>
      </c>
      <c r="N70" s="28">
        <v>51</v>
      </c>
      <c r="P70" s="28">
        <v>0</v>
      </c>
      <c r="Q70" s="28">
        <v>10</v>
      </c>
      <c r="R70" s="28">
        <v>0</v>
      </c>
      <c r="S70" s="28">
        <v>0</v>
      </c>
      <c r="T70" s="28">
        <v>0</v>
      </c>
      <c r="U70" s="28">
        <v>41</v>
      </c>
      <c r="V70" s="28">
        <v>36</v>
      </c>
      <c r="W70" s="28" t="s">
        <v>63</v>
      </c>
      <c r="X70" s="28">
        <v>5</v>
      </c>
      <c r="Y70" s="28">
        <v>-5.44</v>
      </c>
      <c r="Z70" s="28">
        <v>-0.98</v>
      </c>
      <c r="AA70" s="28">
        <v>-4.46</v>
      </c>
    </row>
    <row r="71" spans="1:27">
      <c r="A71" s="28" t="s">
        <v>56</v>
      </c>
      <c r="B71" s="28" t="s">
        <v>283</v>
      </c>
      <c r="C71" s="28" t="s">
        <v>284</v>
      </c>
      <c r="D71" s="28" t="s">
        <v>285</v>
      </c>
      <c r="E71" s="28" t="s">
        <v>286</v>
      </c>
      <c r="F71" s="28" t="s">
        <v>287</v>
      </c>
      <c r="G71" s="28" t="s">
        <v>62</v>
      </c>
      <c r="H71" s="28">
        <v>5.95</v>
      </c>
      <c r="I71" s="28">
        <v>5.95</v>
      </c>
      <c r="K71" s="28">
        <v>0</v>
      </c>
      <c r="L71" s="28">
        <v>0</v>
      </c>
      <c r="M71" s="28">
        <v>0</v>
      </c>
      <c r="N71" s="28">
        <v>340</v>
      </c>
      <c r="P71" s="28">
        <v>0</v>
      </c>
      <c r="Q71" s="28">
        <v>62</v>
      </c>
      <c r="R71" s="28">
        <v>2</v>
      </c>
      <c r="S71" s="28">
        <v>5</v>
      </c>
      <c r="T71" s="28">
        <v>0</v>
      </c>
      <c r="U71" s="28">
        <v>271</v>
      </c>
      <c r="V71" s="28">
        <v>196</v>
      </c>
      <c r="W71" s="28" t="s">
        <v>94</v>
      </c>
      <c r="X71" s="28">
        <v>75</v>
      </c>
      <c r="Z71" s="28">
        <v>0</v>
      </c>
      <c r="AA71" s="28">
        <v>0</v>
      </c>
    </row>
    <row r="72" spans="1:27">
      <c r="A72" s="28" t="s">
        <v>56</v>
      </c>
      <c r="B72" s="28" t="s">
        <v>283</v>
      </c>
      <c r="C72" s="28" t="s">
        <v>288</v>
      </c>
      <c r="D72" s="28" t="s">
        <v>289</v>
      </c>
      <c r="E72" s="28" t="s">
        <v>286</v>
      </c>
      <c r="F72" s="28" t="s">
        <v>287</v>
      </c>
      <c r="G72" s="28" t="s">
        <v>66</v>
      </c>
      <c r="H72" s="28">
        <v>8.9499999999999993</v>
      </c>
      <c r="I72" s="28">
        <v>8.9499999999999993</v>
      </c>
      <c r="K72" s="28">
        <v>0</v>
      </c>
      <c r="L72" s="28">
        <v>0</v>
      </c>
      <c r="M72" s="28">
        <v>0</v>
      </c>
      <c r="N72" s="28">
        <v>95</v>
      </c>
      <c r="P72" s="28">
        <v>0</v>
      </c>
      <c r="Q72" s="28">
        <v>34</v>
      </c>
      <c r="R72" s="28">
        <v>0</v>
      </c>
      <c r="S72" s="28">
        <v>0</v>
      </c>
      <c r="T72" s="28">
        <v>0</v>
      </c>
      <c r="U72" s="28">
        <v>61</v>
      </c>
      <c r="V72" s="28">
        <v>40</v>
      </c>
      <c r="W72" s="28" t="s">
        <v>94</v>
      </c>
      <c r="X72" s="28">
        <v>21</v>
      </c>
      <c r="Z72" s="28">
        <v>0</v>
      </c>
      <c r="AA72" s="28">
        <v>0</v>
      </c>
    </row>
    <row r="73" spans="1:27">
      <c r="A73" s="28" t="s">
        <v>56</v>
      </c>
      <c r="B73" s="28" t="s">
        <v>70</v>
      </c>
      <c r="C73" s="28" t="s">
        <v>290</v>
      </c>
      <c r="D73" s="28" t="s">
        <v>291</v>
      </c>
      <c r="E73" s="28" t="s">
        <v>292</v>
      </c>
      <c r="F73" s="28" t="s">
        <v>293</v>
      </c>
      <c r="G73" s="28">
        <v>7</v>
      </c>
      <c r="H73" s="28">
        <v>2.75</v>
      </c>
      <c r="I73" s="28">
        <v>2.75</v>
      </c>
      <c r="K73" s="28">
        <v>0</v>
      </c>
      <c r="L73" s="28">
        <v>0</v>
      </c>
      <c r="M73" s="28">
        <v>0</v>
      </c>
      <c r="N73" s="28">
        <v>111</v>
      </c>
      <c r="P73" s="28">
        <v>0</v>
      </c>
      <c r="Q73" s="28">
        <v>109</v>
      </c>
      <c r="R73" s="28">
        <v>1</v>
      </c>
      <c r="S73" s="28">
        <v>0</v>
      </c>
      <c r="T73" s="28">
        <v>0</v>
      </c>
      <c r="U73" s="28">
        <v>1</v>
      </c>
      <c r="V73" s="28">
        <v>0</v>
      </c>
      <c r="W73" s="28">
        <v>0</v>
      </c>
      <c r="X73" s="28">
        <v>1</v>
      </c>
      <c r="Z73" s="28">
        <v>0</v>
      </c>
      <c r="AA73" s="28">
        <v>0</v>
      </c>
    </row>
    <row r="74" spans="1:27">
      <c r="A74" s="28" t="s">
        <v>56</v>
      </c>
      <c r="B74" s="28" t="s">
        <v>57</v>
      </c>
      <c r="C74" s="28" t="s">
        <v>294</v>
      </c>
      <c r="D74" s="28" t="s">
        <v>295</v>
      </c>
      <c r="E74" s="28" t="s">
        <v>296</v>
      </c>
      <c r="F74" s="28" t="s">
        <v>297</v>
      </c>
      <c r="G74" s="28" t="s">
        <v>62</v>
      </c>
      <c r="H74" s="28">
        <v>7.95</v>
      </c>
      <c r="I74" s="28">
        <v>7.95</v>
      </c>
      <c r="K74" s="28">
        <v>0</v>
      </c>
      <c r="L74" s="28">
        <v>0</v>
      </c>
      <c r="M74" s="28">
        <v>0</v>
      </c>
      <c r="N74" s="28">
        <v>-182</v>
      </c>
      <c r="P74" s="28">
        <v>0</v>
      </c>
      <c r="Q74" s="28">
        <v>44</v>
      </c>
      <c r="R74" s="28">
        <v>3</v>
      </c>
      <c r="S74" s="28">
        <v>2</v>
      </c>
      <c r="T74" s="28">
        <v>0</v>
      </c>
      <c r="U74" s="28">
        <v>-231</v>
      </c>
      <c r="V74" s="28">
        <v>0</v>
      </c>
      <c r="W74" s="28">
        <v>0</v>
      </c>
      <c r="X74" s="28">
        <v>3</v>
      </c>
      <c r="Z74" s="28">
        <v>0</v>
      </c>
      <c r="AA74" s="28">
        <v>0</v>
      </c>
    </row>
    <row r="75" spans="1:27">
      <c r="A75" s="28" t="s">
        <v>56</v>
      </c>
      <c r="B75" s="28" t="s">
        <v>57</v>
      </c>
      <c r="C75" s="28" t="s">
        <v>298</v>
      </c>
      <c r="D75" s="28" t="s">
        <v>299</v>
      </c>
      <c r="E75" s="28" t="s">
        <v>300</v>
      </c>
      <c r="F75" s="28" t="s">
        <v>301</v>
      </c>
      <c r="G75" s="28" t="s">
        <v>62</v>
      </c>
      <c r="H75" s="28">
        <v>2.75</v>
      </c>
      <c r="I75" s="28">
        <v>2.75</v>
      </c>
      <c r="K75" s="28">
        <v>0</v>
      </c>
      <c r="L75" s="28">
        <v>0</v>
      </c>
      <c r="M75" s="28">
        <v>0</v>
      </c>
      <c r="N75" s="28">
        <v>142</v>
      </c>
      <c r="P75" s="28">
        <v>0</v>
      </c>
      <c r="Q75" s="28">
        <v>137</v>
      </c>
      <c r="R75" s="28">
        <v>9</v>
      </c>
      <c r="S75" s="28">
        <v>13</v>
      </c>
      <c r="T75" s="28">
        <v>0</v>
      </c>
      <c r="U75" s="28">
        <v>-17</v>
      </c>
      <c r="V75" s="28">
        <v>0</v>
      </c>
      <c r="W75" s="28">
        <v>0</v>
      </c>
      <c r="X75" s="28">
        <v>3</v>
      </c>
      <c r="Z75" s="28">
        <v>0</v>
      </c>
      <c r="AA75" s="28">
        <v>0</v>
      </c>
    </row>
    <row r="76" spans="1:27">
      <c r="A76" s="28" t="s">
        <v>56</v>
      </c>
      <c r="B76" s="28" t="s">
        <v>57</v>
      </c>
      <c r="C76" s="28" t="s">
        <v>302</v>
      </c>
      <c r="D76" s="28" t="s">
        <v>303</v>
      </c>
      <c r="E76" s="28" t="s">
        <v>304</v>
      </c>
      <c r="F76" s="28" t="s">
        <v>305</v>
      </c>
      <c r="G76" s="28" t="s">
        <v>62</v>
      </c>
      <c r="H76" s="28">
        <v>6.95</v>
      </c>
      <c r="I76" s="28">
        <v>6.95</v>
      </c>
      <c r="K76" s="28">
        <v>0</v>
      </c>
      <c r="L76" s="28">
        <v>0</v>
      </c>
      <c r="M76" s="28">
        <v>0</v>
      </c>
      <c r="N76" s="28">
        <v>1346</v>
      </c>
      <c r="P76" s="28">
        <v>0</v>
      </c>
      <c r="Q76" s="28">
        <v>609</v>
      </c>
      <c r="R76" s="28">
        <v>14</v>
      </c>
      <c r="S76" s="28">
        <v>24</v>
      </c>
      <c r="T76" s="28">
        <v>0</v>
      </c>
      <c r="U76" s="28">
        <v>699</v>
      </c>
      <c r="V76" s="28">
        <v>664</v>
      </c>
      <c r="W76" s="28" t="s">
        <v>63</v>
      </c>
      <c r="X76" s="28">
        <v>35</v>
      </c>
      <c r="Z76" s="28">
        <v>0</v>
      </c>
      <c r="AA76" s="28">
        <v>0</v>
      </c>
    </row>
    <row r="77" spans="1:27">
      <c r="A77" s="28" t="s">
        <v>56</v>
      </c>
      <c r="B77" s="28" t="s">
        <v>57</v>
      </c>
      <c r="C77" s="28" t="s">
        <v>306</v>
      </c>
      <c r="D77" s="28" t="s">
        <v>307</v>
      </c>
      <c r="E77" s="28" t="s">
        <v>304</v>
      </c>
      <c r="F77" s="28" t="s">
        <v>305</v>
      </c>
      <c r="G77" s="28" t="s">
        <v>66</v>
      </c>
      <c r="H77" s="28">
        <v>8.9499999999999993</v>
      </c>
      <c r="I77" s="28">
        <v>8.9499999999999993</v>
      </c>
      <c r="K77" s="28">
        <v>0</v>
      </c>
      <c r="L77" s="28">
        <v>0</v>
      </c>
      <c r="M77" s="28">
        <v>0</v>
      </c>
      <c r="N77" s="28">
        <v>226</v>
      </c>
      <c r="P77" s="28">
        <v>0</v>
      </c>
      <c r="Q77" s="28">
        <v>129</v>
      </c>
      <c r="R77" s="28">
        <v>1</v>
      </c>
      <c r="S77" s="28">
        <v>0</v>
      </c>
      <c r="T77" s="28">
        <v>0</v>
      </c>
      <c r="U77" s="28">
        <v>96</v>
      </c>
      <c r="V77" s="28">
        <v>87</v>
      </c>
      <c r="W77" s="28" t="s">
        <v>63</v>
      </c>
      <c r="X77" s="28">
        <v>8</v>
      </c>
      <c r="Z77" s="28">
        <v>0</v>
      </c>
      <c r="AA77" s="28">
        <v>0</v>
      </c>
    </row>
    <row r="78" spans="1:27">
      <c r="A78" s="28" t="s">
        <v>56</v>
      </c>
      <c r="B78" s="28" t="s">
        <v>120</v>
      </c>
      <c r="C78" s="28" t="s">
        <v>308</v>
      </c>
      <c r="D78" s="28" t="s">
        <v>309</v>
      </c>
      <c r="E78" s="28" t="s">
        <v>310</v>
      </c>
      <c r="F78" s="28" t="s">
        <v>311</v>
      </c>
      <c r="G78" s="28" t="s">
        <v>62</v>
      </c>
      <c r="H78" s="28">
        <v>7.95</v>
      </c>
      <c r="I78" s="28">
        <v>7.95</v>
      </c>
      <c r="K78" s="28">
        <v>0</v>
      </c>
      <c r="L78" s="28">
        <v>0</v>
      </c>
      <c r="M78" s="28">
        <v>0</v>
      </c>
      <c r="N78" s="28">
        <v>27</v>
      </c>
      <c r="P78" s="28">
        <v>0</v>
      </c>
      <c r="Q78" s="28">
        <v>19</v>
      </c>
      <c r="R78" s="28">
        <v>0</v>
      </c>
      <c r="S78" s="28">
        <v>0</v>
      </c>
      <c r="T78" s="28">
        <v>0</v>
      </c>
      <c r="U78" s="28">
        <v>8</v>
      </c>
      <c r="V78" s="28">
        <v>0</v>
      </c>
      <c r="W78" s="28">
        <v>0</v>
      </c>
      <c r="X78" s="28">
        <v>2</v>
      </c>
      <c r="Z78" s="28">
        <v>0</v>
      </c>
      <c r="AA78" s="28">
        <v>0</v>
      </c>
    </row>
    <row r="79" spans="1:27">
      <c r="A79" s="28" t="s">
        <v>56</v>
      </c>
      <c r="B79" s="28" t="s">
        <v>120</v>
      </c>
      <c r="C79" s="28" t="s">
        <v>312</v>
      </c>
      <c r="D79" s="28" t="s">
        <v>313</v>
      </c>
      <c r="E79" s="28" t="s">
        <v>314</v>
      </c>
      <c r="F79" s="28" t="s">
        <v>315</v>
      </c>
      <c r="G79" s="28" t="s">
        <v>62</v>
      </c>
      <c r="H79" s="28">
        <v>7.95</v>
      </c>
      <c r="I79" s="28">
        <v>7.95</v>
      </c>
      <c r="K79" s="28">
        <v>0</v>
      </c>
      <c r="L79" s="28">
        <v>0</v>
      </c>
      <c r="M79" s="28">
        <v>0</v>
      </c>
      <c r="N79" s="28">
        <v>289</v>
      </c>
      <c r="P79" s="28">
        <v>0</v>
      </c>
      <c r="Q79" s="28">
        <v>239</v>
      </c>
      <c r="R79" s="28">
        <v>7</v>
      </c>
      <c r="S79" s="28">
        <v>4</v>
      </c>
      <c r="T79" s="28">
        <v>0</v>
      </c>
      <c r="U79" s="28">
        <v>39</v>
      </c>
      <c r="V79" s="28">
        <v>39</v>
      </c>
      <c r="W79" s="28" t="s">
        <v>94</v>
      </c>
      <c r="Z79" s="28">
        <v>0</v>
      </c>
      <c r="AA79" s="28">
        <v>0</v>
      </c>
    </row>
    <row r="80" spans="1:27">
      <c r="A80" s="28" t="s">
        <v>56</v>
      </c>
      <c r="B80" s="28" t="s">
        <v>57</v>
      </c>
      <c r="C80" s="28" t="s">
        <v>316</v>
      </c>
      <c r="D80" s="28" t="s">
        <v>317</v>
      </c>
      <c r="E80" s="28" t="s">
        <v>318</v>
      </c>
      <c r="F80" s="28" t="s">
        <v>319</v>
      </c>
      <c r="G80" s="28" t="s">
        <v>62</v>
      </c>
      <c r="H80" s="28">
        <v>7.95</v>
      </c>
      <c r="I80" s="28">
        <v>7.95</v>
      </c>
      <c r="K80" s="28">
        <v>0</v>
      </c>
      <c r="L80" s="28">
        <v>0</v>
      </c>
      <c r="M80" s="28">
        <v>0</v>
      </c>
      <c r="N80" s="28">
        <v>-433</v>
      </c>
      <c r="P80" s="28">
        <v>0</v>
      </c>
      <c r="Q80" s="28">
        <v>122</v>
      </c>
      <c r="R80" s="28">
        <v>8</v>
      </c>
      <c r="S80" s="28">
        <v>8</v>
      </c>
      <c r="T80" s="28">
        <v>0</v>
      </c>
      <c r="U80" s="28">
        <v>-571</v>
      </c>
      <c r="V80" s="28">
        <v>0</v>
      </c>
      <c r="W80" s="28">
        <v>0</v>
      </c>
      <c r="X80" s="28">
        <v>2</v>
      </c>
      <c r="Z80" s="28">
        <v>0</v>
      </c>
      <c r="AA80" s="28">
        <v>0</v>
      </c>
    </row>
    <row r="81" spans="1:27">
      <c r="A81" s="28" t="s">
        <v>56</v>
      </c>
      <c r="B81" s="28" t="s">
        <v>57</v>
      </c>
      <c r="C81" s="28" t="s">
        <v>320</v>
      </c>
      <c r="D81" s="28" t="s">
        <v>321</v>
      </c>
      <c r="E81" s="28" t="s">
        <v>318</v>
      </c>
      <c r="F81" s="28" t="s">
        <v>319</v>
      </c>
      <c r="G81" s="28" t="s">
        <v>66</v>
      </c>
      <c r="H81" s="28">
        <v>7.95</v>
      </c>
      <c r="I81" s="28">
        <v>7.95</v>
      </c>
      <c r="K81" s="28">
        <v>0</v>
      </c>
      <c r="L81" s="28">
        <v>0</v>
      </c>
      <c r="M81" s="28">
        <v>0</v>
      </c>
      <c r="N81" s="28">
        <v>55</v>
      </c>
      <c r="P81" s="28">
        <v>0</v>
      </c>
      <c r="Q81" s="28">
        <v>44</v>
      </c>
      <c r="R81" s="28">
        <v>2</v>
      </c>
      <c r="S81" s="28">
        <v>1</v>
      </c>
      <c r="T81" s="28">
        <v>0</v>
      </c>
      <c r="U81" s="28">
        <v>8</v>
      </c>
      <c r="V81" s="28">
        <v>8</v>
      </c>
      <c r="W81" s="28" t="s">
        <v>94</v>
      </c>
      <c r="Z81" s="28">
        <v>0</v>
      </c>
      <c r="AA81" s="28">
        <v>0</v>
      </c>
    </row>
    <row r="82" spans="1:27">
      <c r="A82" s="28" t="s">
        <v>56</v>
      </c>
      <c r="B82" s="28" t="s">
        <v>57</v>
      </c>
      <c r="C82" s="28" t="s">
        <v>322</v>
      </c>
      <c r="D82" s="28" t="s">
        <v>323</v>
      </c>
      <c r="E82" s="28" t="s">
        <v>318</v>
      </c>
      <c r="F82" s="28" t="s">
        <v>324</v>
      </c>
      <c r="G82" s="28" t="s">
        <v>66</v>
      </c>
      <c r="H82" s="28">
        <v>8.9499999999999993</v>
      </c>
      <c r="I82" s="28">
        <v>8.9499999999999993</v>
      </c>
      <c r="K82" s="28">
        <v>0</v>
      </c>
      <c r="L82" s="28">
        <v>0</v>
      </c>
      <c r="M82" s="28">
        <v>0</v>
      </c>
      <c r="N82" s="28">
        <v>22</v>
      </c>
      <c r="P82" s="28">
        <v>0</v>
      </c>
      <c r="Q82" s="28">
        <v>4</v>
      </c>
      <c r="R82" s="28">
        <v>0</v>
      </c>
      <c r="S82" s="28">
        <v>0</v>
      </c>
      <c r="T82" s="28">
        <v>0</v>
      </c>
      <c r="U82" s="28">
        <v>18</v>
      </c>
      <c r="V82" s="28">
        <v>14</v>
      </c>
      <c r="W82" s="28" t="s">
        <v>63</v>
      </c>
      <c r="X82" s="28">
        <v>4</v>
      </c>
      <c r="Z82" s="28">
        <v>0</v>
      </c>
      <c r="AA82" s="28">
        <v>0</v>
      </c>
    </row>
    <row r="83" spans="1:27">
      <c r="A83" s="28" t="s">
        <v>56</v>
      </c>
      <c r="B83" s="28" t="s">
        <v>70</v>
      </c>
      <c r="C83" s="28" t="s">
        <v>325</v>
      </c>
      <c r="D83" s="28" t="s">
        <v>326</v>
      </c>
      <c r="E83" s="28" t="s">
        <v>327</v>
      </c>
      <c r="F83" s="28" t="s">
        <v>328</v>
      </c>
      <c r="G83" s="28">
        <v>7</v>
      </c>
      <c r="H83" s="28">
        <v>2.75</v>
      </c>
      <c r="I83" s="28">
        <v>2.75</v>
      </c>
      <c r="K83" s="28">
        <v>0</v>
      </c>
      <c r="L83" s="28">
        <v>0</v>
      </c>
      <c r="M83" s="28">
        <v>0</v>
      </c>
      <c r="N83" s="28">
        <v>990</v>
      </c>
      <c r="P83" s="28">
        <v>0</v>
      </c>
      <c r="Q83" s="28">
        <v>976</v>
      </c>
      <c r="R83" s="28">
        <v>2</v>
      </c>
      <c r="S83" s="28">
        <v>1</v>
      </c>
      <c r="T83" s="28">
        <v>0</v>
      </c>
      <c r="U83" s="28">
        <v>11</v>
      </c>
      <c r="V83" s="28">
        <v>0</v>
      </c>
      <c r="W83" s="28">
        <v>0</v>
      </c>
      <c r="X83" s="28">
        <v>1</v>
      </c>
      <c r="Z83" s="28">
        <v>0</v>
      </c>
      <c r="AA83" s="28">
        <v>0</v>
      </c>
    </row>
    <row r="84" spans="1:27">
      <c r="A84" s="28" t="s">
        <v>56</v>
      </c>
      <c r="B84" s="28" t="s">
        <v>70</v>
      </c>
      <c r="C84" s="28" t="s">
        <v>329</v>
      </c>
      <c r="D84" s="28" t="s">
        <v>330</v>
      </c>
      <c r="E84" s="28" t="s">
        <v>327</v>
      </c>
      <c r="F84" s="28" t="s">
        <v>328</v>
      </c>
      <c r="G84" s="28" t="s">
        <v>331</v>
      </c>
      <c r="H84" s="28">
        <v>10.99</v>
      </c>
      <c r="I84" s="28">
        <v>10.99</v>
      </c>
      <c r="K84" s="28">
        <v>0</v>
      </c>
      <c r="L84" s="28">
        <v>0</v>
      </c>
      <c r="M84" s="28">
        <v>0</v>
      </c>
      <c r="N84" s="28">
        <v>99</v>
      </c>
      <c r="P84" s="28">
        <v>0</v>
      </c>
      <c r="Q84" s="28">
        <v>97</v>
      </c>
      <c r="R84" s="28">
        <v>2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-1</v>
      </c>
      <c r="Z84" s="28">
        <v>0</v>
      </c>
      <c r="AA84" s="28">
        <v>0</v>
      </c>
    </row>
    <row r="85" spans="1:27">
      <c r="A85" s="28" t="s">
        <v>56</v>
      </c>
      <c r="B85" s="28" t="s">
        <v>70</v>
      </c>
      <c r="C85" s="28" t="s">
        <v>332</v>
      </c>
      <c r="D85" s="28" t="s">
        <v>333</v>
      </c>
      <c r="E85" s="28" t="s">
        <v>327</v>
      </c>
      <c r="F85" s="28" t="s">
        <v>328</v>
      </c>
      <c r="G85" s="28" t="s">
        <v>331</v>
      </c>
      <c r="H85" s="28">
        <v>10.99</v>
      </c>
      <c r="I85" s="28">
        <v>10.99</v>
      </c>
      <c r="K85" s="28">
        <v>0</v>
      </c>
      <c r="L85" s="28">
        <v>0</v>
      </c>
      <c r="M85" s="28">
        <v>0</v>
      </c>
      <c r="N85" s="28">
        <v>97</v>
      </c>
      <c r="P85" s="28">
        <v>0</v>
      </c>
      <c r="Q85" s="28">
        <v>96</v>
      </c>
      <c r="R85" s="28">
        <v>1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Z85" s="28">
        <v>0</v>
      </c>
      <c r="AA85" s="28">
        <v>0</v>
      </c>
    </row>
    <row r="86" spans="1:27">
      <c r="A86" s="28" t="s">
        <v>56</v>
      </c>
      <c r="B86" s="28" t="s">
        <v>70</v>
      </c>
      <c r="C86" s="28" t="s">
        <v>334</v>
      </c>
      <c r="D86" s="28" t="s">
        <v>335</v>
      </c>
      <c r="E86" s="28" t="s">
        <v>327</v>
      </c>
      <c r="F86" s="28" t="s">
        <v>328</v>
      </c>
      <c r="G86" s="28" t="s">
        <v>62</v>
      </c>
      <c r="H86" s="28">
        <v>2.8</v>
      </c>
      <c r="I86" s="28">
        <v>2.8</v>
      </c>
      <c r="K86" s="28">
        <v>0</v>
      </c>
      <c r="L86" s="28">
        <v>0</v>
      </c>
      <c r="M86" s="28">
        <v>10</v>
      </c>
      <c r="N86" s="28">
        <v>11060</v>
      </c>
      <c r="P86" s="28">
        <v>0</v>
      </c>
      <c r="Q86" s="28">
        <v>8684</v>
      </c>
      <c r="R86" s="28">
        <v>142</v>
      </c>
      <c r="S86" s="28">
        <v>314</v>
      </c>
      <c r="T86" s="28">
        <v>0</v>
      </c>
      <c r="U86" s="28">
        <v>1920</v>
      </c>
      <c r="V86" s="28">
        <v>1472</v>
      </c>
      <c r="W86" s="28" t="s">
        <v>63</v>
      </c>
      <c r="X86" s="28">
        <v>429</v>
      </c>
      <c r="Y86" s="28">
        <v>20.58</v>
      </c>
      <c r="Z86" s="28">
        <v>3.7</v>
      </c>
      <c r="AA86" s="28">
        <v>16.88</v>
      </c>
    </row>
    <row r="87" spans="1:27">
      <c r="A87" s="28" t="s">
        <v>56</v>
      </c>
      <c r="B87" s="28" t="s">
        <v>70</v>
      </c>
      <c r="C87" s="28" t="s">
        <v>336</v>
      </c>
      <c r="D87" s="28" t="s">
        <v>337</v>
      </c>
      <c r="E87" s="28" t="s">
        <v>327</v>
      </c>
      <c r="F87" s="28" t="s">
        <v>328</v>
      </c>
      <c r="G87" s="28" t="s">
        <v>66</v>
      </c>
      <c r="H87" s="28">
        <v>4.76</v>
      </c>
      <c r="I87" s="28">
        <v>4.76</v>
      </c>
      <c r="K87" s="28">
        <v>0</v>
      </c>
      <c r="L87" s="28">
        <v>0</v>
      </c>
      <c r="M87" s="28">
        <v>0</v>
      </c>
      <c r="N87" s="28">
        <v>2624</v>
      </c>
      <c r="P87" s="28">
        <v>0</v>
      </c>
      <c r="Q87" s="28">
        <v>2545</v>
      </c>
      <c r="R87" s="28">
        <v>14</v>
      </c>
      <c r="S87" s="28">
        <v>0</v>
      </c>
      <c r="T87" s="28">
        <v>0</v>
      </c>
      <c r="U87" s="28">
        <v>65</v>
      </c>
      <c r="V87" s="28">
        <v>0</v>
      </c>
      <c r="W87" s="28">
        <v>0</v>
      </c>
      <c r="X87" s="28">
        <v>10</v>
      </c>
      <c r="Z87" s="28">
        <v>0</v>
      </c>
      <c r="AA87" s="28">
        <v>0</v>
      </c>
    </row>
    <row r="88" spans="1:27">
      <c r="A88" s="28" t="s">
        <v>56</v>
      </c>
      <c r="B88" s="28" t="s">
        <v>70</v>
      </c>
      <c r="C88" s="28" t="s">
        <v>338</v>
      </c>
      <c r="D88" s="28" t="s">
        <v>339</v>
      </c>
      <c r="E88" s="28" t="s">
        <v>327</v>
      </c>
      <c r="F88" s="28" t="s">
        <v>340</v>
      </c>
      <c r="G88" s="28" t="s">
        <v>341</v>
      </c>
      <c r="H88" s="28">
        <v>5</v>
      </c>
      <c r="I88" s="28">
        <v>5</v>
      </c>
      <c r="K88" s="28">
        <v>0</v>
      </c>
      <c r="L88" s="28">
        <v>0</v>
      </c>
      <c r="M88" s="28">
        <v>0</v>
      </c>
      <c r="N88" s="28">
        <v>809</v>
      </c>
      <c r="P88" s="28">
        <v>0</v>
      </c>
      <c r="Q88" s="28">
        <v>847</v>
      </c>
      <c r="R88" s="28">
        <v>0</v>
      </c>
      <c r="S88" s="28">
        <v>0</v>
      </c>
      <c r="T88" s="28">
        <v>0</v>
      </c>
      <c r="U88" s="28">
        <v>-38</v>
      </c>
      <c r="V88" s="28">
        <v>0</v>
      </c>
      <c r="W88" s="28">
        <v>0</v>
      </c>
      <c r="X88" s="28">
        <v>7</v>
      </c>
      <c r="Z88" s="28">
        <v>0</v>
      </c>
      <c r="AA88" s="28">
        <v>0</v>
      </c>
    </row>
    <row r="89" spans="1:27">
      <c r="A89" s="28" t="s">
        <v>56</v>
      </c>
      <c r="B89" s="28" t="s">
        <v>57</v>
      </c>
      <c r="C89" s="28" t="s">
        <v>342</v>
      </c>
      <c r="D89" s="28" t="s">
        <v>343</v>
      </c>
      <c r="E89" s="28" t="s">
        <v>344</v>
      </c>
      <c r="F89" s="28" t="s">
        <v>345</v>
      </c>
      <c r="G89" s="28" t="s">
        <v>62</v>
      </c>
      <c r="H89" s="28">
        <v>6.95</v>
      </c>
      <c r="I89" s="28">
        <v>6.95</v>
      </c>
      <c r="K89" s="28">
        <v>0</v>
      </c>
      <c r="L89" s="28">
        <v>0</v>
      </c>
      <c r="M89" s="28">
        <v>1</v>
      </c>
      <c r="N89" s="28">
        <v>460</v>
      </c>
      <c r="P89" s="28">
        <v>0</v>
      </c>
      <c r="Q89" s="28">
        <v>137</v>
      </c>
      <c r="R89" s="28">
        <v>2</v>
      </c>
      <c r="S89" s="28">
        <v>8</v>
      </c>
      <c r="T89" s="28">
        <v>0</v>
      </c>
      <c r="U89" s="28">
        <v>313</v>
      </c>
      <c r="V89" s="28">
        <v>297</v>
      </c>
      <c r="W89" s="28" t="s">
        <v>63</v>
      </c>
      <c r="X89" s="28">
        <v>13</v>
      </c>
      <c r="Y89" s="28">
        <v>4.6399999999999997</v>
      </c>
      <c r="Z89" s="28">
        <v>0.84</v>
      </c>
      <c r="AA89" s="28">
        <v>3.8</v>
      </c>
    </row>
    <row r="90" spans="1:27">
      <c r="A90" s="28" t="s">
        <v>56</v>
      </c>
      <c r="B90" s="28" t="s">
        <v>57</v>
      </c>
      <c r="C90" s="28" t="s">
        <v>346</v>
      </c>
      <c r="D90" s="28" t="s">
        <v>347</v>
      </c>
      <c r="E90" s="28" t="s">
        <v>344</v>
      </c>
      <c r="F90" s="28" t="s">
        <v>345</v>
      </c>
      <c r="G90" s="28" t="s">
        <v>66</v>
      </c>
      <c r="H90" s="28">
        <v>8.9499999999999993</v>
      </c>
      <c r="I90" s="28">
        <v>8.9499999999999993</v>
      </c>
      <c r="K90" s="28">
        <v>0</v>
      </c>
      <c r="L90" s="28">
        <v>0</v>
      </c>
      <c r="M90" s="28">
        <v>0</v>
      </c>
      <c r="N90" s="28">
        <v>243</v>
      </c>
      <c r="P90" s="28">
        <v>0</v>
      </c>
      <c r="Q90" s="28">
        <v>108</v>
      </c>
      <c r="R90" s="28">
        <v>0</v>
      </c>
      <c r="S90" s="28">
        <v>0</v>
      </c>
      <c r="T90" s="28">
        <v>0</v>
      </c>
      <c r="U90" s="28">
        <v>135</v>
      </c>
      <c r="V90" s="28">
        <v>129</v>
      </c>
      <c r="W90" s="28" t="s">
        <v>63</v>
      </c>
      <c r="X90" s="28">
        <v>6</v>
      </c>
      <c r="Z90" s="28">
        <v>0</v>
      </c>
      <c r="AA90" s="28">
        <v>0</v>
      </c>
    </row>
    <row r="91" spans="1:27">
      <c r="A91" s="28" t="s">
        <v>56</v>
      </c>
      <c r="B91" s="28" t="s">
        <v>57</v>
      </c>
      <c r="C91" s="28" t="s">
        <v>348</v>
      </c>
      <c r="D91" s="28" t="s">
        <v>349</v>
      </c>
      <c r="E91" s="28" t="s">
        <v>344</v>
      </c>
      <c r="F91" s="28" t="s">
        <v>350</v>
      </c>
      <c r="G91" s="28">
        <v>7</v>
      </c>
      <c r="H91" s="28">
        <v>2.95</v>
      </c>
      <c r="I91" s="28">
        <v>2.95</v>
      </c>
      <c r="K91" s="28">
        <v>0</v>
      </c>
      <c r="L91" s="28">
        <v>0</v>
      </c>
      <c r="M91" s="28">
        <v>0</v>
      </c>
      <c r="N91" s="28">
        <v>45</v>
      </c>
      <c r="P91" s="28">
        <v>0</v>
      </c>
      <c r="Q91" s="28">
        <v>36</v>
      </c>
      <c r="R91" s="28">
        <v>1</v>
      </c>
      <c r="S91" s="28">
        <v>0</v>
      </c>
      <c r="T91" s="28">
        <v>0</v>
      </c>
      <c r="U91" s="28">
        <v>8</v>
      </c>
      <c r="V91" s="28">
        <v>8</v>
      </c>
      <c r="W91" s="28" t="s">
        <v>63</v>
      </c>
      <c r="Z91" s="28">
        <v>0</v>
      </c>
      <c r="AA91" s="28">
        <v>0</v>
      </c>
    </row>
    <row r="92" spans="1:27">
      <c r="A92" s="28" t="s">
        <v>56</v>
      </c>
      <c r="B92" s="28" t="s">
        <v>57</v>
      </c>
      <c r="C92" s="28" t="s">
        <v>351</v>
      </c>
      <c r="D92" s="28" t="s">
        <v>352</v>
      </c>
      <c r="E92" s="28" t="s">
        <v>344</v>
      </c>
      <c r="F92" s="28" t="s">
        <v>353</v>
      </c>
      <c r="G92" s="28" t="s">
        <v>62</v>
      </c>
      <c r="H92" s="28">
        <v>6.95</v>
      </c>
      <c r="I92" s="28">
        <v>6.95</v>
      </c>
      <c r="K92" s="28">
        <v>0</v>
      </c>
      <c r="L92" s="28">
        <v>0</v>
      </c>
      <c r="M92" s="28">
        <v>2</v>
      </c>
      <c r="N92" s="28">
        <v>655</v>
      </c>
      <c r="P92" s="28">
        <v>0</v>
      </c>
      <c r="Q92" s="28">
        <v>97</v>
      </c>
      <c r="R92" s="28">
        <v>2</v>
      </c>
      <c r="S92" s="28">
        <v>5</v>
      </c>
      <c r="T92" s="28">
        <v>0</v>
      </c>
      <c r="U92" s="28">
        <v>551</v>
      </c>
      <c r="V92" s="28">
        <v>510</v>
      </c>
      <c r="W92" s="28" t="s">
        <v>63</v>
      </c>
      <c r="X92" s="28">
        <v>38</v>
      </c>
      <c r="Y92" s="28">
        <v>9.2799999999999994</v>
      </c>
      <c r="Z92" s="28">
        <v>1.67</v>
      </c>
      <c r="AA92" s="28">
        <v>7.61</v>
      </c>
    </row>
    <row r="93" spans="1:27">
      <c r="A93" s="28" t="s">
        <v>56</v>
      </c>
      <c r="B93" s="28" t="s">
        <v>57</v>
      </c>
      <c r="C93" s="28" t="s">
        <v>354</v>
      </c>
      <c r="D93" s="28" t="s">
        <v>355</v>
      </c>
      <c r="E93" s="28" t="s">
        <v>344</v>
      </c>
      <c r="F93" s="28" t="s">
        <v>353</v>
      </c>
      <c r="G93" s="28" t="s">
        <v>66</v>
      </c>
      <c r="H93" s="28">
        <v>8.9499999999999993</v>
      </c>
      <c r="I93" s="28">
        <v>8.9499999999999993</v>
      </c>
      <c r="K93" s="28">
        <v>0</v>
      </c>
      <c r="L93" s="28">
        <v>0</v>
      </c>
      <c r="M93" s="28">
        <v>0</v>
      </c>
      <c r="N93" s="28">
        <v>110</v>
      </c>
      <c r="P93" s="28">
        <v>0</v>
      </c>
      <c r="Q93" s="28">
        <v>58</v>
      </c>
      <c r="R93" s="28">
        <v>3</v>
      </c>
      <c r="S93" s="28">
        <v>0</v>
      </c>
      <c r="T93" s="28">
        <v>0</v>
      </c>
      <c r="U93" s="28">
        <v>49</v>
      </c>
      <c r="V93" s="28">
        <v>36</v>
      </c>
      <c r="W93" s="28" t="s">
        <v>63</v>
      </c>
      <c r="X93" s="28">
        <v>13</v>
      </c>
      <c r="Z93" s="28">
        <v>0</v>
      </c>
      <c r="AA93" s="28">
        <v>0</v>
      </c>
    </row>
    <row r="94" spans="1:27">
      <c r="A94" s="28" t="s">
        <v>56</v>
      </c>
      <c r="B94" s="28" t="s">
        <v>57</v>
      </c>
      <c r="C94" s="28" t="s">
        <v>356</v>
      </c>
      <c r="D94" s="28" t="s">
        <v>357</v>
      </c>
      <c r="E94" s="28" t="s">
        <v>344</v>
      </c>
      <c r="F94" s="28" t="s">
        <v>353</v>
      </c>
      <c r="G94" s="28" t="s">
        <v>66</v>
      </c>
      <c r="H94" s="28">
        <v>9.9499999999999993</v>
      </c>
      <c r="I94" s="28">
        <v>9.9499999999999993</v>
      </c>
      <c r="K94" s="28">
        <v>0</v>
      </c>
      <c r="L94" s="28">
        <v>0</v>
      </c>
      <c r="M94" s="28">
        <v>0</v>
      </c>
      <c r="N94" s="28">
        <v>83</v>
      </c>
      <c r="P94" s="28">
        <v>0</v>
      </c>
      <c r="Q94" s="28">
        <v>55</v>
      </c>
      <c r="R94" s="28">
        <v>1</v>
      </c>
      <c r="S94" s="28">
        <v>0</v>
      </c>
      <c r="T94" s="28">
        <v>0</v>
      </c>
      <c r="U94" s="28">
        <v>27</v>
      </c>
      <c r="V94" s="28">
        <v>25</v>
      </c>
      <c r="W94" s="28" t="s">
        <v>63</v>
      </c>
      <c r="X94" s="28">
        <v>2</v>
      </c>
      <c r="Z94" s="28">
        <v>0</v>
      </c>
      <c r="AA94" s="28">
        <v>0</v>
      </c>
    </row>
    <row r="95" spans="1:27">
      <c r="A95" s="28" t="s">
        <v>56</v>
      </c>
      <c r="B95" s="28" t="s">
        <v>57</v>
      </c>
      <c r="C95" s="28" t="s">
        <v>358</v>
      </c>
      <c r="D95" s="28" t="s">
        <v>359</v>
      </c>
      <c r="E95" s="28" t="s">
        <v>360</v>
      </c>
      <c r="F95" s="28" t="s">
        <v>361</v>
      </c>
      <c r="G95" s="28" t="s">
        <v>62</v>
      </c>
      <c r="H95" s="28">
        <v>6.95</v>
      </c>
      <c r="I95" s="28">
        <v>6.95</v>
      </c>
      <c r="K95" s="28">
        <v>0</v>
      </c>
      <c r="L95" s="28">
        <v>0</v>
      </c>
      <c r="M95" s="28">
        <v>0</v>
      </c>
      <c r="N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 t="s">
        <v>107</v>
      </c>
      <c r="Z95" s="28">
        <v>0</v>
      </c>
      <c r="AA95" s="28">
        <v>0</v>
      </c>
    </row>
    <row r="96" spans="1:27">
      <c r="A96" s="28" t="s">
        <v>56</v>
      </c>
      <c r="B96" s="28" t="s">
        <v>57</v>
      </c>
      <c r="C96" s="28" t="s">
        <v>362</v>
      </c>
      <c r="D96" s="28" t="s">
        <v>363</v>
      </c>
      <c r="E96" s="28" t="s">
        <v>360</v>
      </c>
      <c r="F96" s="28" t="s">
        <v>361</v>
      </c>
      <c r="G96" s="28" t="s">
        <v>66</v>
      </c>
      <c r="H96" s="28">
        <v>8.9499999999999993</v>
      </c>
      <c r="I96" s="28">
        <v>8.9499999999999993</v>
      </c>
      <c r="K96" s="28">
        <v>0</v>
      </c>
      <c r="L96" s="28">
        <v>0</v>
      </c>
      <c r="M96" s="28">
        <v>0</v>
      </c>
      <c r="N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 t="s">
        <v>107</v>
      </c>
      <c r="Z96" s="28">
        <v>0</v>
      </c>
      <c r="AA96" s="28">
        <v>0</v>
      </c>
    </row>
    <row r="97" spans="1:27">
      <c r="A97" s="28" t="s">
        <v>56</v>
      </c>
      <c r="B97" s="28" t="s">
        <v>57</v>
      </c>
      <c r="C97" s="28" t="s">
        <v>364</v>
      </c>
      <c r="D97" s="28" t="s">
        <v>365</v>
      </c>
      <c r="E97" s="28" t="s">
        <v>360</v>
      </c>
      <c r="F97" s="28" t="s">
        <v>361</v>
      </c>
      <c r="G97" s="28" t="s">
        <v>66</v>
      </c>
      <c r="H97" s="28">
        <v>9.9499999999999993</v>
      </c>
      <c r="I97" s="28">
        <v>9.9499999999999993</v>
      </c>
      <c r="K97" s="28">
        <v>0</v>
      </c>
      <c r="L97" s="28">
        <v>0</v>
      </c>
      <c r="M97" s="28">
        <v>0</v>
      </c>
      <c r="N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 t="s">
        <v>107</v>
      </c>
      <c r="Z97" s="28">
        <v>0</v>
      </c>
      <c r="AA97" s="28">
        <v>0</v>
      </c>
    </row>
    <row r="98" spans="1:27">
      <c r="A98" s="28" t="s">
        <v>56</v>
      </c>
      <c r="B98" s="28" t="s">
        <v>70</v>
      </c>
      <c r="C98" s="28" t="s">
        <v>366</v>
      </c>
      <c r="D98" s="28" t="s">
        <v>367</v>
      </c>
      <c r="E98" s="28" t="s">
        <v>360</v>
      </c>
      <c r="F98" s="28" t="s">
        <v>368</v>
      </c>
      <c r="G98" s="28" t="s">
        <v>62</v>
      </c>
      <c r="H98" s="28">
        <v>4.75</v>
      </c>
      <c r="I98" s="28">
        <v>4.75</v>
      </c>
      <c r="K98" s="28">
        <v>0</v>
      </c>
      <c r="L98" s="28">
        <v>0</v>
      </c>
      <c r="M98" s="28">
        <v>1</v>
      </c>
      <c r="N98" s="28">
        <v>323</v>
      </c>
      <c r="P98" s="28">
        <v>0</v>
      </c>
      <c r="Q98" s="28">
        <v>257</v>
      </c>
      <c r="R98" s="28">
        <v>12</v>
      </c>
      <c r="S98" s="28">
        <v>17</v>
      </c>
      <c r="T98" s="28">
        <v>0</v>
      </c>
      <c r="U98" s="28">
        <v>37</v>
      </c>
      <c r="V98" s="28">
        <v>25</v>
      </c>
      <c r="W98" s="28" t="s">
        <v>63</v>
      </c>
      <c r="X98" s="28">
        <v>10</v>
      </c>
      <c r="Y98" s="28">
        <v>3.17</v>
      </c>
      <c r="Z98" s="28">
        <v>0.57000000000000006</v>
      </c>
      <c r="AA98" s="28">
        <v>2.6</v>
      </c>
    </row>
    <row r="99" spans="1:27">
      <c r="A99" s="28" t="s">
        <v>56</v>
      </c>
      <c r="B99" s="28" t="s">
        <v>70</v>
      </c>
      <c r="C99" s="28" t="s">
        <v>369</v>
      </c>
      <c r="D99" s="28" t="s">
        <v>370</v>
      </c>
      <c r="E99" s="28" t="s">
        <v>360</v>
      </c>
      <c r="F99" s="28" t="s">
        <v>368</v>
      </c>
      <c r="G99" s="28" t="s">
        <v>66</v>
      </c>
      <c r="H99" s="28">
        <v>8.9499999999999993</v>
      </c>
      <c r="I99" s="28">
        <v>8.9499999999999993</v>
      </c>
      <c r="K99" s="28">
        <v>0</v>
      </c>
      <c r="L99" s="28">
        <v>0</v>
      </c>
      <c r="M99" s="28">
        <v>0</v>
      </c>
      <c r="N99" s="28">
        <v>164</v>
      </c>
      <c r="P99" s="28">
        <v>0</v>
      </c>
      <c r="Q99" s="28">
        <v>155</v>
      </c>
      <c r="R99" s="28">
        <v>2</v>
      </c>
      <c r="S99" s="28">
        <v>1</v>
      </c>
      <c r="T99" s="28">
        <v>0</v>
      </c>
      <c r="U99" s="28">
        <v>6</v>
      </c>
      <c r="V99" s="28">
        <v>0</v>
      </c>
      <c r="W99" s="28">
        <v>0</v>
      </c>
      <c r="X99" s="28">
        <v>-1</v>
      </c>
      <c r="Z99" s="28">
        <v>0</v>
      </c>
      <c r="AA99" s="28">
        <v>0</v>
      </c>
    </row>
    <row r="100" spans="1:27">
      <c r="A100" s="28" t="s">
        <v>56</v>
      </c>
      <c r="B100" s="28" t="s">
        <v>70</v>
      </c>
      <c r="C100" s="28" t="s">
        <v>371</v>
      </c>
      <c r="D100" s="28" t="s">
        <v>372</v>
      </c>
      <c r="E100" s="28" t="s">
        <v>360</v>
      </c>
      <c r="F100" s="28" t="s">
        <v>373</v>
      </c>
      <c r="G100" s="28" t="s">
        <v>62</v>
      </c>
      <c r="H100" s="28">
        <v>4.75</v>
      </c>
      <c r="I100" s="28">
        <v>4.75</v>
      </c>
      <c r="K100" s="28">
        <v>0</v>
      </c>
      <c r="L100" s="28">
        <v>0</v>
      </c>
      <c r="M100" s="28">
        <v>0</v>
      </c>
      <c r="N100" s="28">
        <v>579</v>
      </c>
      <c r="P100" s="28">
        <v>0</v>
      </c>
      <c r="Q100" s="28">
        <v>374</v>
      </c>
      <c r="R100" s="28">
        <v>7</v>
      </c>
      <c r="S100" s="28">
        <v>35</v>
      </c>
      <c r="T100" s="28">
        <v>0</v>
      </c>
      <c r="U100" s="28">
        <v>163</v>
      </c>
      <c r="V100" s="28">
        <v>151</v>
      </c>
      <c r="W100" s="28" t="s">
        <v>94</v>
      </c>
      <c r="X100" s="28">
        <v>12</v>
      </c>
      <c r="Z100" s="28">
        <v>0</v>
      </c>
      <c r="AA100" s="28">
        <v>0</v>
      </c>
    </row>
    <row r="101" spans="1:27">
      <c r="A101" s="28" t="s">
        <v>56</v>
      </c>
      <c r="B101" s="28" t="s">
        <v>70</v>
      </c>
      <c r="C101" s="28" t="s">
        <v>374</v>
      </c>
      <c r="D101" s="28" t="s">
        <v>375</v>
      </c>
      <c r="E101" s="28" t="s">
        <v>360</v>
      </c>
      <c r="F101" s="28" t="s">
        <v>373</v>
      </c>
      <c r="G101" s="28" t="s">
        <v>66</v>
      </c>
      <c r="H101" s="28">
        <v>6.5</v>
      </c>
      <c r="I101" s="28">
        <v>6.5</v>
      </c>
      <c r="K101" s="28">
        <v>0</v>
      </c>
      <c r="L101" s="28">
        <v>0</v>
      </c>
      <c r="M101" s="28">
        <v>1</v>
      </c>
      <c r="N101" s="28">
        <v>201</v>
      </c>
      <c r="P101" s="28">
        <v>0</v>
      </c>
      <c r="Q101" s="28">
        <v>179</v>
      </c>
      <c r="R101" s="28">
        <v>0</v>
      </c>
      <c r="S101" s="28">
        <v>3</v>
      </c>
      <c r="T101" s="28">
        <v>0</v>
      </c>
      <c r="U101" s="28">
        <v>19</v>
      </c>
      <c r="V101" s="28">
        <v>18</v>
      </c>
      <c r="W101" s="28" t="s">
        <v>63</v>
      </c>
      <c r="Y101" s="28">
        <v>4.53</v>
      </c>
      <c r="Z101" s="28">
        <v>0.82</v>
      </c>
      <c r="AA101" s="28">
        <v>3.71</v>
      </c>
    </row>
    <row r="102" spans="1:27">
      <c r="A102" s="28" t="s">
        <v>56</v>
      </c>
      <c r="B102" s="28" t="s">
        <v>70</v>
      </c>
      <c r="C102" s="28" t="s">
        <v>376</v>
      </c>
      <c r="D102" s="28" t="s">
        <v>377</v>
      </c>
      <c r="E102" s="28" t="s">
        <v>360</v>
      </c>
      <c r="F102" s="28" t="s">
        <v>378</v>
      </c>
      <c r="G102" s="28" t="s">
        <v>62</v>
      </c>
      <c r="H102" s="28">
        <v>6.95</v>
      </c>
      <c r="I102" s="28">
        <v>6.95</v>
      </c>
      <c r="K102" s="28">
        <v>0</v>
      </c>
      <c r="L102" s="28">
        <v>1</v>
      </c>
      <c r="M102" s="28">
        <v>0</v>
      </c>
      <c r="N102" s="28">
        <v>532</v>
      </c>
      <c r="P102" s="28">
        <v>0</v>
      </c>
      <c r="Q102" s="28">
        <v>298</v>
      </c>
      <c r="R102" s="28">
        <v>5</v>
      </c>
      <c r="S102" s="28">
        <v>17</v>
      </c>
      <c r="T102" s="28">
        <v>0</v>
      </c>
      <c r="U102" s="28">
        <v>212</v>
      </c>
      <c r="V102" s="28">
        <v>136</v>
      </c>
      <c r="W102" s="28" t="s">
        <v>63</v>
      </c>
      <c r="X102" s="28">
        <v>76</v>
      </c>
      <c r="Z102" s="28">
        <v>0</v>
      </c>
      <c r="AA102" s="28">
        <v>0</v>
      </c>
    </row>
    <row r="103" spans="1:27">
      <c r="A103" s="28" t="s">
        <v>56</v>
      </c>
      <c r="B103" s="28" t="s">
        <v>70</v>
      </c>
      <c r="C103" s="28" t="s">
        <v>379</v>
      </c>
      <c r="D103" s="28" t="s">
        <v>380</v>
      </c>
      <c r="E103" s="28" t="s">
        <v>360</v>
      </c>
      <c r="F103" s="28" t="s">
        <v>378</v>
      </c>
      <c r="G103" s="28" t="s">
        <v>66</v>
      </c>
      <c r="H103" s="28">
        <v>8.9499999999999993</v>
      </c>
      <c r="I103" s="28">
        <v>8.9499999999999993</v>
      </c>
      <c r="K103" s="28">
        <v>0</v>
      </c>
      <c r="L103" s="28">
        <v>0</v>
      </c>
      <c r="M103" s="28">
        <v>2</v>
      </c>
      <c r="N103" s="28">
        <v>259</v>
      </c>
      <c r="P103" s="28">
        <v>0</v>
      </c>
      <c r="Q103" s="28">
        <v>135</v>
      </c>
      <c r="R103" s="28">
        <v>0</v>
      </c>
      <c r="S103" s="28">
        <v>1</v>
      </c>
      <c r="T103" s="28">
        <v>0</v>
      </c>
      <c r="U103" s="28">
        <v>123</v>
      </c>
      <c r="V103" s="28">
        <v>97</v>
      </c>
      <c r="W103" s="28" t="s">
        <v>63</v>
      </c>
      <c r="X103" s="28">
        <v>25</v>
      </c>
      <c r="Y103" s="28">
        <v>13.58</v>
      </c>
      <c r="Z103" s="28">
        <v>2.44</v>
      </c>
      <c r="AA103" s="28">
        <v>11.14</v>
      </c>
    </row>
    <row r="104" spans="1:27">
      <c r="A104" s="28" t="s">
        <v>56</v>
      </c>
      <c r="B104" s="28" t="s">
        <v>120</v>
      </c>
      <c r="C104" s="28" t="s">
        <v>381</v>
      </c>
      <c r="D104" s="28" t="s">
        <v>382</v>
      </c>
      <c r="E104" s="28" t="s">
        <v>383</v>
      </c>
      <c r="F104" s="28" t="s">
        <v>384</v>
      </c>
      <c r="G104" s="28" t="s">
        <v>62</v>
      </c>
      <c r="H104" s="28">
        <v>7.95</v>
      </c>
      <c r="I104" s="28">
        <v>7.95</v>
      </c>
      <c r="K104" s="28">
        <v>0</v>
      </c>
      <c r="L104" s="28">
        <v>0</v>
      </c>
      <c r="M104" s="28">
        <v>0</v>
      </c>
      <c r="N104" s="28">
        <v>125</v>
      </c>
      <c r="P104" s="28">
        <v>0</v>
      </c>
      <c r="Q104" s="28">
        <v>110</v>
      </c>
      <c r="R104" s="28">
        <v>4</v>
      </c>
      <c r="S104" s="28">
        <v>1</v>
      </c>
      <c r="T104" s="28">
        <v>0</v>
      </c>
      <c r="U104" s="28">
        <v>10</v>
      </c>
      <c r="V104" s="28">
        <v>10</v>
      </c>
      <c r="W104" s="28" t="s">
        <v>63</v>
      </c>
      <c r="X104" s="28">
        <v>-3</v>
      </c>
      <c r="Z104" s="28">
        <v>0</v>
      </c>
      <c r="AA104" s="28">
        <v>0</v>
      </c>
    </row>
    <row r="105" spans="1:27">
      <c r="A105" s="28" t="s">
        <v>56</v>
      </c>
      <c r="B105" s="28" t="s">
        <v>70</v>
      </c>
      <c r="C105" s="28" t="s">
        <v>385</v>
      </c>
      <c r="D105" s="28" t="s">
        <v>385</v>
      </c>
      <c r="E105" s="28" t="s">
        <v>386</v>
      </c>
      <c r="F105" s="28" t="s">
        <v>387</v>
      </c>
      <c r="G105" s="28">
        <v>7</v>
      </c>
      <c r="H105" s="28">
        <v>1.79</v>
      </c>
      <c r="I105" s="28">
        <v>1.79</v>
      </c>
      <c r="K105" s="28">
        <v>0</v>
      </c>
      <c r="L105" s="28">
        <v>0</v>
      </c>
      <c r="M105" s="28">
        <v>0</v>
      </c>
      <c r="N105" s="28">
        <v>296</v>
      </c>
      <c r="P105" s="28">
        <v>0</v>
      </c>
      <c r="Q105" s="28">
        <v>279</v>
      </c>
      <c r="R105" s="28">
        <v>1</v>
      </c>
      <c r="S105" s="28">
        <v>0</v>
      </c>
      <c r="T105" s="28">
        <v>0</v>
      </c>
      <c r="U105" s="28">
        <v>16</v>
      </c>
      <c r="V105" s="28">
        <v>12</v>
      </c>
      <c r="W105" s="28" t="s">
        <v>63</v>
      </c>
      <c r="X105" s="28">
        <v>4</v>
      </c>
      <c r="Z105" s="28">
        <v>0</v>
      </c>
      <c r="AA105" s="28">
        <v>0</v>
      </c>
    </row>
    <row r="106" spans="1:27">
      <c r="A106" s="28" t="s">
        <v>56</v>
      </c>
      <c r="B106" s="28" t="s">
        <v>57</v>
      </c>
      <c r="C106" s="28" t="s">
        <v>388</v>
      </c>
      <c r="D106" s="28" t="s">
        <v>389</v>
      </c>
      <c r="E106" s="28" t="s">
        <v>390</v>
      </c>
      <c r="F106" s="28" t="s">
        <v>391</v>
      </c>
      <c r="G106" s="28">
        <v>7</v>
      </c>
      <c r="H106" s="28">
        <v>2.99</v>
      </c>
      <c r="I106" s="28">
        <v>2.99</v>
      </c>
      <c r="K106" s="28">
        <v>0</v>
      </c>
      <c r="L106" s="28">
        <v>0</v>
      </c>
      <c r="M106" s="28">
        <v>0</v>
      </c>
      <c r="N106" s="28">
        <v>88</v>
      </c>
      <c r="P106" s="28">
        <v>0</v>
      </c>
      <c r="Q106" s="28">
        <v>84</v>
      </c>
      <c r="R106" s="28">
        <v>2</v>
      </c>
      <c r="S106" s="28">
        <v>0</v>
      </c>
      <c r="T106" s="28">
        <v>0</v>
      </c>
      <c r="U106" s="28">
        <v>2</v>
      </c>
      <c r="V106" s="28">
        <v>0</v>
      </c>
      <c r="W106" s="28">
        <v>0</v>
      </c>
      <c r="X106" s="28">
        <v>1</v>
      </c>
      <c r="Z106" s="28">
        <v>0</v>
      </c>
      <c r="AA106" s="28">
        <v>0</v>
      </c>
    </row>
    <row r="107" spans="1:27">
      <c r="A107" s="28" t="s">
        <v>56</v>
      </c>
      <c r="B107" s="28" t="s">
        <v>283</v>
      </c>
      <c r="C107" s="28" t="s">
        <v>392</v>
      </c>
      <c r="D107" s="28" t="s">
        <v>393</v>
      </c>
      <c r="E107" s="28" t="s">
        <v>394</v>
      </c>
      <c r="F107" s="28" t="s">
        <v>395</v>
      </c>
      <c r="G107" s="28" t="s">
        <v>62</v>
      </c>
      <c r="H107" s="28">
        <v>6.95</v>
      </c>
      <c r="I107" s="28">
        <v>6.95</v>
      </c>
      <c r="K107" s="28">
        <v>0</v>
      </c>
      <c r="L107" s="28">
        <v>0</v>
      </c>
      <c r="M107" s="28">
        <v>0</v>
      </c>
      <c r="N107" s="28">
        <v>680</v>
      </c>
      <c r="P107" s="28">
        <v>0</v>
      </c>
      <c r="Q107" s="28">
        <v>187</v>
      </c>
      <c r="R107" s="28">
        <v>2</v>
      </c>
      <c r="S107" s="28">
        <v>98</v>
      </c>
      <c r="T107" s="28">
        <v>0</v>
      </c>
      <c r="U107" s="28">
        <v>393</v>
      </c>
      <c r="V107" s="28">
        <v>337</v>
      </c>
      <c r="W107" s="28" t="s">
        <v>94</v>
      </c>
      <c r="X107" s="28">
        <v>56</v>
      </c>
      <c r="Z107" s="28">
        <v>0</v>
      </c>
      <c r="AA107" s="28">
        <v>0</v>
      </c>
    </row>
    <row r="108" spans="1:27">
      <c r="A108" s="28" t="s">
        <v>56</v>
      </c>
      <c r="B108" s="28" t="s">
        <v>283</v>
      </c>
      <c r="C108" s="28" t="s">
        <v>396</v>
      </c>
      <c r="D108" s="28" t="s">
        <v>397</v>
      </c>
      <c r="E108" s="28" t="s">
        <v>394</v>
      </c>
      <c r="F108" s="28" t="s">
        <v>395</v>
      </c>
      <c r="G108" s="28" t="s">
        <v>66</v>
      </c>
      <c r="H108" s="28">
        <v>8.9499999999999993</v>
      </c>
      <c r="I108" s="28">
        <v>8.9499999999999993</v>
      </c>
      <c r="K108" s="28">
        <v>0</v>
      </c>
      <c r="L108" s="28">
        <v>0</v>
      </c>
      <c r="M108" s="28">
        <v>0</v>
      </c>
      <c r="N108" s="28">
        <v>640</v>
      </c>
      <c r="P108" s="28">
        <v>0</v>
      </c>
      <c r="Q108" s="28">
        <v>247</v>
      </c>
      <c r="R108" s="28">
        <v>2</v>
      </c>
      <c r="S108" s="28">
        <v>1</v>
      </c>
      <c r="T108" s="28">
        <v>0</v>
      </c>
      <c r="U108" s="28">
        <v>390</v>
      </c>
      <c r="V108" s="28">
        <v>369</v>
      </c>
      <c r="W108" s="28" t="s">
        <v>63</v>
      </c>
      <c r="X108" s="28">
        <v>20</v>
      </c>
      <c r="Z108" s="28">
        <v>0</v>
      </c>
      <c r="AA108" s="28">
        <v>0</v>
      </c>
    </row>
    <row r="109" spans="1:27">
      <c r="A109" s="28" t="s">
        <v>56</v>
      </c>
      <c r="B109" s="28" t="s">
        <v>57</v>
      </c>
      <c r="C109" s="28" t="s">
        <v>398</v>
      </c>
      <c r="D109" s="28" t="s">
        <v>399</v>
      </c>
      <c r="E109" s="28" t="s">
        <v>394</v>
      </c>
      <c r="F109" s="28" t="s">
        <v>400</v>
      </c>
      <c r="G109" s="28">
        <v>12</v>
      </c>
      <c r="H109" s="28">
        <v>3.75</v>
      </c>
      <c r="I109" s="28">
        <v>3.75</v>
      </c>
      <c r="K109" s="28">
        <v>0</v>
      </c>
      <c r="L109" s="28">
        <v>0</v>
      </c>
      <c r="M109" s="28">
        <v>0</v>
      </c>
      <c r="N109" s="28">
        <v>373</v>
      </c>
      <c r="P109" s="28">
        <v>0</v>
      </c>
      <c r="Q109" s="28">
        <v>328</v>
      </c>
      <c r="R109" s="28">
        <v>6</v>
      </c>
      <c r="S109" s="28">
        <v>0</v>
      </c>
      <c r="T109" s="28">
        <v>0</v>
      </c>
      <c r="U109" s="28">
        <v>39</v>
      </c>
      <c r="V109" s="28">
        <v>38</v>
      </c>
      <c r="W109" s="28" t="s">
        <v>63</v>
      </c>
      <c r="X109" s="28">
        <v>1</v>
      </c>
      <c r="Z109" s="28">
        <v>0</v>
      </c>
      <c r="AA109" s="28">
        <v>0</v>
      </c>
    </row>
    <row r="110" spans="1:27">
      <c r="A110" s="28" t="s">
        <v>56</v>
      </c>
      <c r="B110" s="28" t="s">
        <v>57</v>
      </c>
      <c r="C110" s="28" t="s">
        <v>401</v>
      </c>
      <c r="D110" s="28" t="s">
        <v>402</v>
      </c>
      <c r="E110" s="28" t="s">
        <v>403</v>
      </c>
      <c r="F110" s="28" t="s">
        <v>404</v>
      </c>
      <c r="G110" s="28" t="s">
        <v>62</v>
      </c>
      <c r="H110" s="28">
        <v>6.95</v>
      </c>
      <c r="I110" s="28">
        <v>6.95</v>
      </c>
      <c r="K110" s="28">
        <v>0</v>
      </c>
      <c r="L110" s="28">
        <v>1</v>
      </c>
      <c r="M110" s="28">
        <v>5</v>
      </c>
      <c r="N110" s="28">
        <v>356</v>
      </c>
      <c r="P110" s="28">
        <v>0</v>
      </c>
      <c r="Q110" s="28">
        <v>56</v>
      </c>
      <c r="R110" s="28">
        <v>2</v>
      </c>
      <c r="S110" s="28">
        <v>5</v>
      </c>
      <c r="T110" s="28">
        <v>0</v>
      </c>
      <c r="U110" s="28">
        <v>293</v>
      </c>
      <c r="V110" s="28">
        <v>98</v>
      </c>
      <c r="W110" s="28" t="s">
        <v>63</v>
      </c>
      <c r="X110" s="28">
        <v>181</v>
      </c>
      <c r="Y110" s="28">
        <v>22.8</v>
      </c>
      <c r="Z110" s="28">
        <v>4.0999999999999996</v>
      </c>
      <c r="AA110" s="28">
        <v>18.7</v>
      </c>
    </row>
    <row r="111" spans="1:27">
      <c r="A111" s="28" t="s">
        <v>56</v>
      </c>
      <c r="B111" s="28" t="s">
        <v>57</v>
      </c>
      <c r="C111" s="28" t="s">
        <v>405</v>
      </c>
      <c r="D111" s="28" t="s">
        <v>406</v>
      </c>
      <c r="E111" s="28" t="s">
        <v>403</v>
      </c>
      <c r="F111" s="28" t="s">
        <v>404</v>
      </c>
      <c r="G111" s="28" t="s">
        <v>66</v>
      </c>
      <c r="H111" s="28">
        <v>8.9499999999999993</v>
      </c>
      <c r="I111" s="28">
        <v>8.9499999999999993</v>
      </c>
      <c r="K111" s="28">
        <v>0</v>
      </c>
      <c r="L111" s="28">
        <v>0</v>
      </c>
      <c r="M111" s="28">
        <v>0</v>
      </c>
      <c r="N111" s="28">
        <v>80</v>
      </c>
      <c r="P111" s="28">
        <v>0</v>
      </c>
      <c r="Q111" s="28">
        <v>32</v>
      </c>
      <c r="R111" s="28">
        <v>0</v>
      </c>
      <c r="S111" s="28">
        <v>0</v>
      </c>
      <c r="T111" s="28">
        <v>0</v>
      </c>
      <c r="U111" s="28">
        <v>48</v>
      </c>
      <c r="V111" s="28">
        <v>18</v>
      </c>
      <c r="W111" s="28" t="s">
        <v>63</v>
      </c>
      <c r="X111" s="28">
        <v>27</v>
      </c>
      <c r="Y111" s="28">
        <v>-0.14000000000000001</v>
      </c>
      <c r="Z111" s="28">
        <v>-0.03</v>
      </c>
      <c r="AA111" s="28">
        <v>-0.11</v>
      </c>
    </row>
    <row r="112" spans="1:27">
      <c r="A112" s="28" t="s">
        <v>56</v>
      </c>
      <c r="B112" s="28" t="s">
        <v>57</v>
      </c>
      <c r="C112" s="28" t="s">
        <v>407</v>
      </c>
      <c r="D112" s="28" t="s">
        <v>408</v>
      </c>
      <c r="E112" s="28" t="s">
        <v>403</v>
      </c>
      <c r="F112" s="28" t="s">
        <v>404</v>
      </c>
      <c r="G112" s="28" t="s">
        <v>66</v>
      </c>
      <c r="H112" s="28">
        <v>10.95</v>
      </c>
      <c r="I112" s="28">
        <v>10.95</v>
      </c>
      <c r="K112" s="28">
        <v>0</v>
      </c>
      <c r="L112" s="28">
        <v>0</v>
      </c>
      <c r="M112" s="28">
        <v>0</v>
      </c>
      <c r="N112" s="28">
        <v>83</v>
      </c>
      <c r="P112" s="28">
        <v>0</v>
      </c>
      <c r="Q112" s="28">
        <v>67</v>
      </c>
      <c r="R112" s="28">
        <v>0</v>
      </c>
      <c r="S112" s="28">
        <v>0</v>
      </c>
      <c r="T112" s="28">
        <v>0</v>
      </c>
      <c r="U112" s="28">
        <v>16</v>
      </c>
      <c r="V112" s="28">
        <v>0</v>
      </c>
      <c r="W112" s="28">
        <v>0</v>
      </c>
      <c r="X112" s="28">
        <v>16</v>
      </c>
      <c r="Z112" s="28">
        <v>0</v>
      </c>
      <c r="AA112" s="28">
        <v>0</v>
      </c>
    </row>
    <row r="113" spans="1:27">
      <c r="A113" s="28" t="s">
        <v>56</v>
      </c>
      <c r="B113" s="28" t="s">
        <v>57</v>
      </c>
      <c r="C113" s="28" t="s">
        <v>409</v>
      </c>
      <c r="D113" s="28" t="s">
        <v>410</v>
      </c>
      <c r="E113" s="28" t="s">
        <v>411</v>
      </c>
      <c r="F113" s="28" t="s">
        <v>412</v>
      </c>
      <c r="G113" s="28" t="s">
        <v>62</v>
      </c>
      <c r="H113" s="28">
        <v>6.95</v>
      </c>
      <c r="I113" s="28">
        <v>6.95</v>
      </c>
      <c r="K113" s="28">
        <v>0</v>
      </c>
      <c r="L113" s="28">
        <v>0</v>
      </c>
      <c r="M113" s="28">
        <v>11</v>
      </c>
      <c r="N113" s="28">
        <v>1735</v>
      </c>
      <c r="P113" s="28">
        <v>0</v>
      </c>
      <c r="Q113" s="28">
        <v>791</v>
      </c>
      <c r="R113" s="28">
        <v>1</v>
      </c>
      <c r="S113" s="28">
        <v>27</v>
      </c>
      <c r="T113" s="28">
        <v>0</v>
      </c>
      <c r="U113" s="28">
        <v>916</v>
      </c>
      <c r="V113" s="28">
        <v>680</v>
      </c>
      <c r="W113" s="28" t="s">
        <v>63</v>
      </c>
      <c r="X113" s="28">
        <v>212</v>
      </c>
      <c r="Y113" s="28">
        <v>51.25</v>
      </c>
      <c r="Z113" s="28">
        <v>9.23</v>
      </c>
      <c r="AA113" s="28">
        <v>42.02</v>
      </c>
    </row>
    <row r="114" spans="1:27">
      <c r="A114" s="28" t="s">
        <v>56</v>
      </c>
      <c r="B114" s="28" t="s">
        <v>57</v>
      </c>
      <c r="C114" s="28" t="s">
        <v>413</v>
      </c>
      <c r="D114" s="28" t="s">
        <v>414</v>
      </c>
      <c r="E114" s="28" t="s">
        <v>411</v>
      </c>
      <c r="F114" s="28" t="s">
        <v>412</v>
      </c>
      <c r="G114" s="28" t="s">
        <v>66</v>
      </c>
      <c r="H114" s="28">
        <v>8.9499999999999993</v>
      </c>
      <c r="I114" s="28">
        <v>8.9499999999999993</v>
      </c>
      <c r="K114" s="28">
        <v>0</v>
      </c>
      <c r="L114" s="28">
        <v>1</v>
      </c>
      <c r="M114" s="28">
        <v>2</v>
      </c>
      <c r="N114" s="28">
        <v>538</v>
      </c>
      <c r="P114" s="28">
        <v>0</v>
      </c>
      <c r="Q114" s="28">
        <v>212</v>
      </c>
      <c r="R114" s="28">
        <v>1</v>
      </c>
      <c r="S114" s="28">
        <v>0</v>
      </c>
      <c r="T114" s="28">
        <v>0</v>
      </c>
      <c r="U114" s="28">
        <v>325</v>
      </c>
      <c r="V114" s="28">
        <v>247</v>
      </c>
      <c r="W114" s="28" t="s">
        <v>63</v>
      </c>
      <c r="X114" s="28">
        <v>71</v>
      </c>
      <c r="Y114" s="28">
        <v>11.74</v>
      </c>
      <c r="Z114" s="28">
        <v>2.11</v>
      </c>
      <c r="AA114" s="28">
        <v>9.6300000000000008</v>
      </c>
    </row>
    <row r="115" spans="1:27">
      <c r="A115" s="28" t="s">
        <v>56</v>
      </c>
      <c r="B115" s="28" t="s">
        <v>57</v>
      </c>
      <c r="C115" s="28" t="s">
        <v>415</v>
      </c>
      <c r="D115" s="28" t="s">
        <v>416</v>
      </c>
      <c r="E115" s="28" t="s">
        <v>411</v>
      </c>
      <c r="F115" s="28" t="s">
        <v>412</v>
      </c>
      <c r="G115" s="28" t="s">
        <v>66</v>
      </c>
      <c r="H115" s="28">
        <v>11.95</v>
      </c>
      <c r="I115" s="28">
        <v>11.95</v>
      </c>
      <c r="K115" s="28">
        <v>0</v>
      </c>
      <c r="L115" s="28">
        <v>0</v>
      </c>
      <c r="M115" s="28">
        <v>3</v>
      </c>
      <c r="N115" s="28">
        <v>225</v>
      </c>
      <c r="P115" s="28">
        <v>0</v>
      </c>
      <c r="Q115" s="28">
        <v>223</v>
      </c>
      <c r="R115" s="28">
        <v>1</v>
      </c>
      <c r="S115" s="28">
        <v>0</v>
      </c>
      <c r="T115" s="28">
        <v>0</v>
      </c>
      <c r="U115" s="28">
        <v>1</v>
      </c>
      <c r="V115" s="28">
        <v>0</v>
      </c>
      <c r="W115" s="28" t="s">
        <v>63</v>
      </c>
      <c r="Y115" s="28">
        <v>25.78</v>
      </c>
      <c r="Z115" s="28">
        <v>4.6399999999999997</v>
      </c>
      <c r="AA115" s="28">
        <v>21.14</v>
      </c>
    </row>
    <row r="116" spans="1:27">
      <c r="A116" s="28" t="s">
        <v>56</v>
      </c>
      <c r="B116" s="28" t="s">
        <v>57</v>
      </c>
      <c r="C116" s="28" t="s">
        <v>417</v>
      </c>
      <c r="D116" s="28" t="s">
        <v>418</v>
      </c>
      <c r="E116" s="28" t="s">
        <v>411</v>
      </c>
      <c r="F116" s="28" t="s">
        <v>419</v>
      </c>
      <c r="G116" s="28" t="s">
        <v>62</v>
      </c>
      <c r="H116" s="28">
        <v>6.95</v>
      </c>
      <c r="I116" s="28">
        <v>6.95</v>
      </c>
      <c r="K116" s="28">
        <v>0</v>
      </c>
      <c r="L116" s="28">
        <v>0</v>
      </c>
      <c r="M116" s="28">
        <v>1</v>
      </c>
      <c r="N116" s="28">
        <v>1266</v>
      </c>
      <c r="P116" s="28">
        <v>0</v>
      </c>
      <c r="Q116" s="28">
        <v>960</v>
      </c>
      <c r="R116" s="28">
        <v>5</v>
      </c>
      <c r="S116" s="28">
        <v>25</v>
      </c>
      <c r="T116" s="28">
        <v>0</v>
      </c>
      <c r="U116" s="28">
        <v>276</v>
      </c>
      <c r="V116" s="28">
        <v>222</v>
      </c>
      <c r="W116" s="28" t="s">
        <v>63</v>
      </c>
      <c r="X116" s="28">
        <v>45</v>
      </c>
      <c r="Y116" s="28">
        <v>4.5600000000000005</v>
      </c>
      <c r="Z116" s="28">
        <v>0.82</v>
      </c>
      <c r="AA116" s="28">
        <v>3.74</v>
      </c>
    </row>
    <row r="117" spans="1:27">
      <c r="A117" s="28" t="s">
        <v>56</v>
      </c>
      <c r="B117" s="28" t="s">
        <v>57</v>
      </c>
      <c r="C117" s="28" t="s">
        <v>420</v>
      </c>
      <c r="D117" s="28" t="s">
        <v>421</v>
      </c>
      <c r="E117" s="28" t="s">
        <v>411</v>
      </c>
      <c r="F117" s="28" t="s">
        <v>419</v>
      </c>
      <c r="G117" s="28" t="s">
        <v>66</v>
      </c>
      <c r="H117" s="28">
        <v>8.9499999999999993</v>
      </c>
      <c r="I117" s="28">
        <v>8.9499999999999993</v>
      </c>
      <c r="K117" s="28">
        <v>0</v>
      </c>
      <c r="L117" s="28">
        <v>0</v>
      </c>
      <c r="M117" s="28">
        <v>0</v>
      </c>
      <c r="N117" s="28">
        <v>379</v>
      </c>
      <c r="P117" s="28">
        <v>0</v>
      </c>
      <c r="Q117" s="28">
        <v>271</v>
      </c>
      <c r="R117" s="28">
        <v>0</v>
      </c>
      <c r="S117" s="28">
        <v>0</v>
      </c>
      <c r="T117" s="28">
        <v>0</v>
      </c>
      <c r="U117" s="28">
        <v>108</v>
      </c>
      <c r="V117" s="28">
        <v>85</v>
      </c>
      <c r="W117" s="28" t="s">
        <v>63</v>
      </c>
      <c r="X117" s="28">
        <v>18</v>
      </c>
      <c r="Z117" s="28">
        <v>0</v>
      </c>
      <c r="AA117" s="28">
        <v>0</v>
      </c>
    </row>
    <row r="118" spans="1:27">
      <c r="A118" s="28" t="s">
        <v>56</v>
      </c>
      <c r="B118" s="28" t="s">
        <v>57</v>
      </c>
      <c r="C118" s="28" t="s">
        <v>422</v>
      </c>
      <c r="D118" s="28" t="s">
        <v>423</v>
      </c>
      <c r="E118" s="28" t="s">
        <v>411</v>
      </c>
      <c r="F118" s="28" t="s">
        <v>424</v>
      </c>
      <c r="G118" s="28">
        <v>12</v>
      </c>
      <c r="H118" s="28">
        <v>5.25</v>
      </c>
      <c r="I118" s="28">
        <v>5.25</v>
      </c>
      <c r="K118" s="28">
        <v>0</v>
      </c>
      <c r="L118" s="28">
        <v>0</v>
      </c>
      <c r="M118" s="28">
        <v>0</v>
      </c>
      <c r="N118" s="28">
        <v>179</v>
      </c>
      <c r="P118" s="28">
        <v>0</v>
      </c>
      <c r="Q118" s="28">
        <v>150</v>
      </c>
      <c r="R118" s="28">
        <v>2</v>
      </c>
      <c r="S118" s="28">
        <v>0</v>
      </c>
      <c r="T118" s="28">
        <v>0</v>
      </c>
      <c r="U118" s="28">
        <v>27</v>
      </c>
      <c r="V118" s="28">
        <v>4</v>
      </c>
      <c r="W118" s="28" t="s">
        <v>63</v>
      </c>
      <c r="X118" s="28">
        <v>23</v>
      </c>
      <c r="Z118" s="28">
        <v>0</v>
      </c>
      <c r="AA118" s="28">
        <v>0</v>
      </c>
    </row>
    <row r="119" spans="1:27">
      <c r="A119" s="28" t="s">
        <v>56</v>
      </c>
      <c r="B119" s="28" t="s">
        <v>57</v>
      </c>
      <c r="C119" s="28" t="s">
        <v>425</v>
      </c>
      <c r="D119" s="28" t="s">
        <v>426</v>
      </c>
      <c r="E119" s="28" t="s">
        <v>427</v>
      </c>
      <c r="F119" s="28" t="s">
        <v>428</v>
      </c>
      <c r="G119" s="28" t="s">
        <v>62</v>
      </c>
      <c r="H119" s="28">
        <v>6.95</v>
      </c>
      <c r="I119" s="28">
        <v>6.95</v>
      </c>
      <c r="K119" s="28">
        <v>0</v>
      </c>
      <c r="L119" s="28">
        <v>0</v>
      </c>
      <c r="M119" s="28">
        <v>0</v>
      </c>
      <c r="N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 t="s">
        <v>107</v>
      </c>
      <c r="Z119" s="28">
        <v>0</v>
      </c>
      <c r="AA119" s="28">
        <v>0</v>
      </c>
    </row>
    <row r="120" spans="1:27">
      <c r="A120" s="28" t="s">
        <v>56</v>
      </c>
      <c r="B120" s="28" t="s">
        <v>57</v>
      </c>
      <c r="C120" s="28" t="s">
        <v>429</v>
      </c>
      <c r="D120" s="28" t="s">
        <v>430</v>
      </c>
      <c r="E120" s="28" t="s">
        <v>427</v>
      </c>
      <c r="F120" s="28" t="s">
        <v>428</v>
      </c>
      <c r="G120" s="28" t="s">
        <v>82</v>
      </c>
      <c r="H120" s="28">
        <v>10.99</v>
      </c>
      <c r="I120" s="28">
        <v>10.99</v>
      </c>
      <c r="K120" s="28">
        <v>0</v>
      </c>
      <c r="L120" s="28">
        <v>0</v>
      </c>
      <c r="M120" s="28">
        <v>0</v>
      </c>
      <c r="N120" s="28">
        <v>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 t="s">
        <v>107</v>
      </c>
      <c r="Z120" s="28">
        <v>0</v>
      </c>
      <c r="AA120" s="28">
        <v>0</v>
      </c>
    </row>
    <row r="121" spans="1:27">
      <c r="A121" s="28" t="s">
        <v>56</v>
      </c>
      <c r="B121" s="28" t="s">
        <v>57</v>
      </c>
      <c r="C121" s="28" t="s">
        <v>431</v>
      </c>
      <c r="D121" s="28" t="s">
        <v>432</v>
      </c>
      <c r="E121" s="28" t="s">
        <v>427</v>
      </c>
      <c r="F121" s="28" t="s">
        <v>428</v>
      </c>
      <c r="G121" s="28" t="s">
        <v>82</v>
      </c>
      <c r="H121" s="28">
        <v>12.99</v>
      </c>
      <c r="I121" s="28">
        <v>12.99</v>
      </c>
      <c r="K121" s="28">
        <v>0</v>
      </c>
      <c r="L121" s="28">
        <v>0</v>
      </c>
      <c r="M121" s="28">
        <v>0</v>
      </c>
      <c r="N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 t="s">
        <v>107</v>
      </c>
      <c r="Z121" s="28">
        <v>0</v>
      </c>
      <c r="AA121" s="28">
        <v>0</v>
      </c>
    </row>
    <row r="122" spans="1:27">
      <c r="A122" s="28" t="s">
        <v>56</v>
      </c>
      <c r="B122" s="28" t="s">
        <v>57</v>
      </c>
      <c r="C122" s="28" t="s">
        <v>433</v>
      </c>
      <c r="D122" s="28" t="s">
        <v>434</v>
      </c>
      <c r="E122" s="28" t="s">
        <v>427</v>
      </c>
      <c r="F122" s="28" t="s">
        <v>435</v>
      </c>
      <c r="G122" s="28" t="s">
        <v>62</v>
      </c>
      <c r="H122" s="28">
        <v>6.95</v>
      </c>
      <c r="I122" s="28">
        <v>6.95</v>
      </c>
      <c r="K122" s="28">
        <v>0</v>
      </c>
      <c r="L122" s="28">
        <v>0</v>
      </c>
      <c r="M122" s="28">
        <v>0</v>
      </c>
      <c r="N122" s="28">
        <v>750</v>
      </c>
      <c r="P122" s="28">
        <v>0</v>
      </c>
      <c r="Q122" s="28">
        <v>603</v>
      </c>
      <c r="R122" s="28">
        <v>2</v>
      </c>
      <c r="S122" s="28">
        <v>34</v>
      </c>
      <c r="T122" s="28">
        <v>0</v>
      </c>
      <c r="U122" s="28">
        <v>111</v>
      </c>
      <c r="V122" s="28">
        <v>103</v>
      </c>
      <c r="W122" s="28" t="s">
        <v>63</v>
      </c>
      <c r="X122" s="28">
        <v>8</v>
      </c>
      <c r="Z122" s="28">
        <v>0</v>
      </c>
      <c r="AA122" s="28">
        <v>0</v>
      </c>
    </row>
    <row r="123" spans="1:27">
      <c r="A123" s="28" t="s">
        <v>56</v>
      </c>
      <c r="B123" s="28" t="s">
        <v>57</v>
      </c>
      <c r="C123" s="28" t="s">
        <v>436</v>
      </c>
      <c r="D123" s="28" t="s">
        <v>437</v>
      </c>
      <c r="E123" s="28" t="s">
        <v>427</v>
      </c>
      <c r="F123" s="28" t="s">
        <v>435</v>
      </c>
      <c r="G123" s="28" t="s">
        <v>66</v>
      </c>
      <c r="H123" s="28">
        <v>5.5</v>
      </c>
      <c r="I123" s="28">
        <v>5.5</v>
      </c>
      <c r="K123" s="28">
        <v>0</v>
      </c>
      <c r="L123" s="28">
        <v>0</v>
      </c>
      <c r="M123" s="28">
        <v>0</v>
      </c>
      <c r="N123" s="28">
        <v>245</v>
      </c>
      <c r="P123" s="28">
        <v>0</v>
      </c>
      <c r="Q123" s="28">
        <v>89</v>
      </c>
      <c r="R123" s="28">
        <v>2</v>
      </c>
      <c r="S123" s="28">
        <v>0</v>
      </c>
      <c r="T123" s="28">
        <v>0</v>
      </c>
      <c r="U123" s="28">
        <v>154</v>
      </c>
      <c r="V123" s="28">
        <v>139</v>
      </c>
      <c r="W123" s="28" t="s">
        <v>63</v>
      </c>
      <c r="X123" s="28">
        <v>15</v>
      </c>
      <c r="Z123" s="28">
        <v>0</v>
      </c>
      <c r="AA123" s="28">
        <v>0</v>
      </c>
    </row>
    <row r="124" spans="1:27">
      <c r="A124" s="28" t="s">
        <v>56</v>
      </c>
      <c r="B124" s="28" t="s">
        <v>57</v>
      </c>
      <c r="C124" s="28" t="s">
        <v>438</v>
      </c>
      <c r="D124" s="28" t="s">
        <v>439</v>
      </c>
      <c r="E124" s="28" t="s">
        <v>427</v>
      </c>
      <c r="F124" s="28" t="s">
        <v>440</v>
      </c>
      <c r="G124" s="28" t="s">
        <v>66</v>
      </c>
      <c r="H124" s="28">
        <v>4.25</v>
      </c>
      <c r="I124" s="28">
        <v>4.25</v>
      </c>
      <c r="K124" s="28">
        <v>0</v>
      </c>
      <c r="L124" s="28">
        <v>0</v>
      </c>
      <c r="M124" s="28">
        <v>0</v>
      </c>
      <c r="N124" s="28">
        <v>187</v>
      </c>
      <c r="P124" s="28">
        <v>0</v>
      </c>
      <c r="Q124" s="28">
        <v>47</v>
      </c>
      <c r="R124" s="28">
        <v>3</v>
      </c>
      <c r="S124" s="28">
        <v>0</v>
      </c>
      <c r="T124" s="28">
        <v>0</v>
      </c>
      <c r="U124" s="28">
        <v>137</v>
      </c>
      <c r="V124" s="28">
        <v>129</v>
      </c>
      <c r="W124" s="28" t="s">
        <v>94</v>
      </c>
      <c r="X124" s="28">
        <v>8</v>
      </c>
      <c r="Z124" s="28">
        <v>0</v>
      </c>
      <c r="AA124" s="28">
        <v>0</v>
      </c>
    </row>
    <row r="125" spans="1:27">
      <c r="A125" s="28" t="s">
        <v>56</v>
      </c>
      <c r="B125" s="28" t="s">
        <v>57</v>
      </c>
      <c r="C125" s="28" t="s">
        <v>441</v>
      </c>
      <c r="D125" s="28" t="s">
        <v>442</v>
      </c>
      <c r="E125" s="28" t="s">
        <v>427</v>
      </c>
      <c r="F125" s="28" t="s">
        <v>443</v>
      </c>
      <c r="G125" s="28" t="s">
        <v>62</v>
      </c>
      <c r="H125" s="28">
        <v>2.8</v>
      </c>
      <c r="I125" s="28">
        <v>2.8</v>
      </c>
      <c r="K125" s="28">
        <v>0</v>
      </c>
      <c r="L125" s="28">
        <v>0</v>
      </c>
      <c r="M125" s="28">
        <v>0</v>
      </c>
      <c r="N125" s="28">
        <v>820</v>
      </c>
      <c r="P125" s="28">
        <v>0</v>
      </c>
      <c r="Q125" s="28">
        <v>202</v>
      </c>
      <c r="R125" s="28">
        <v>2</v>
      </c>
      <c r="S125" s="28">
        <v>12</v>
      </c>
      <c r="T125" s="28">
        <v>0</v>
      </c>
      <c r="U125" s="28">
        <v>604</v>
      </c>
      <c r="V125" s="28">
        <v>568</v>
      </c>
      <c r="W125" s="28" t="s">
        <v>63</v>
      </c>
      <c r="X125" s="28">
        <v>35</v>
      </c>
      <c r="Z125" s="28">
        <v>0</v>
      </c>
      <c r="AA125" s="28">
        <v>0</v>
      </c>
    </row>
    <row r="126" spans="1:27">
      <c r="A126" s="28" t="s">
        <v>56</v>
      </c>
      <c r="B126" s="28" t="s">
        <v>57</v>
      </c>
      <c r="C126" s="28" t="s">
        <v>444</v>
      </c>
      <c r="D126" s="28" t="s">
        <v>445</v>
      </c>
      <c r="E126" s="28" t="s">
        <v>427</v>
      </c>
      <c r="F126" s="28" t="s">
        <v>443</v>
      </c>
      <c r="G126" s="28" t="s">
        <v>82</v>
      </c>
      <c r="H126" s="28">
        <v>10.99</v>
      </c>
      <c r="I126" s="28">
        <v>10.99</v>
      </c>
      <c r="K126" s="28">
        <v>0</v>
      </c>
      <c r="L126" s="28">
        <v>0</v>
      </c>
      <c r="M126" s="28">
        <v>0</v>
      </c>
      <c r="N126" s="28">
        <v>95</v>
      </c>
      <c r="P126" s="28">
        <v>0</v>
      </c>
      <c r="Q126" s="28">
        <v>25</v>
      </c>
      <c r="R126" s="28">
        <v>0</v>
      </c>
      <c r="S126" s="28">
        <v>0</v>
      </c>
      <c r="T126" s="28">
        <v>0</v>
      </c>
      <c r="U126" s="28">
        <v>70</v>
      </c>
      <c r="V126" s="28">
        <v>57</v>
      </c>
      <c r="W126" s="28" t="s">
        <v>63</v>
      </c>
      <c r="X126" s="28">
        <v>13</v>
      </c>
      <c r="Z126" s="28">
        <v>0</v>
      </c>
      <c r="AA126" s="28">
        <v>0</v>
      </c>
    </row>
    <row r="127" spans="1:27">
      <c r="A127" s="28" t="s">
        <v>56</v>
      </c>
      <c r="B127" s="28" t="s">
        <v>57</v>
      </c>
      <c r="C127" s="28" t="s">
        <v>446</v>
      </c>
      <c r="D127" s="28" t="s">
        <v>447</v>
      </c>
      <c r="E127" s="28" t="s">
        <v>427</v>
      </c>
      <c r="F127" s="28" t="s">
        <v>443</v>
      </c>
      <c r="G127" s="28" t="s">
        <v>82</v>
      </c>
      <c r="H127" s="28">
        <v>11.99</v>
      </c>
      <c r="I127" s="28">
        <v>11.99</v>
      </c>
      <c r="K127" s="28">
        <v>0</v>
      </c>
      <c r="L127" s="28">
        <v>0</v>
      </c>
      <c r="M127" s="28">
        <v>0</v>
      </c>
      <c r="N127" s="28">
        <v>30</v>
      </c>
      <c r="P127" s="28">
        <v>0</v>
      </c>
      <c r="Q127" s="28">
        <v>22</v>
      </c>
      <c r="R127" s="28">
        <v>0</v>
      </c>
      <c r="S127" s="28">
        <v>0</v>
      </c>
      <c r="T127" s="28">
        <v>0</v>
      </c>
      <c r="U127" s="28">
        <v>8</v>
      </c>
      <c r="V127" s="28">
        <v>6</v>
      </c>
      <c r="W127" s="28" t="s">
        <v>63</v>
      </c>
      <c r="X127" s="28">
        <v>2</v>
      </c>
      <c r="Z127" s="28">
        <v>0</v>
      </c>
      <c r="AA127" s="28">
        <v>0</v>
      </c>
    </row>
    <row r="128" spans="1:27">
      <c r="A128" s="28" t="s">
        <v>56</v>
      </c>
      <c r="B128" s="28" t="s">
        <v>70</v>
      </c>
      <c r="C128" s="28" t="s">
        <v>448</v>
      </c>
      <c r="D128" s="28" t="s">
        <v>449</v>
      </c>
      <c r="E128" s="28" t="s">
        <v>450</v>
      </c>
      <c r="F128" s="28" t="s">
        <v>451</v>
      </c>
      <c r="G128" s="28" t="s">
        <v>62</v>
      </c>
      <c r="H128" s="28">
        <v>7.95</v>
      </c>
      <c r="I128" s="28">
        <v>7.95</v>
      </c>
      <c r="K128" s="28">
        <v>0</v>
      </c>
      <c r="L128" s="28">
        <v>0</v>
      </c>
      <c r="M128" s="28">
        <v>1</v>
      </c>
      <c r="N128" s="28">
        <v>168</v>
      </c>
      <c r="P128" s="28">
        <v>0</v>
      </c>
      <c r="Q128" s="28">
        <v>42</v>
      </c>
      <c r="R128" s="28">
        <v>0</v>
      </c>
      <c r="S128" s="28">
        <v>6</v>
      </c>
      <c r="T128" s="28">
        <v>0</v>
      </c>
      <c r="U128" s="28">
        <v>120</v>
      </c>
      <c r="V128" s="28">
        <v>92</v>
      </c>
      <c r="W128" s="28" t="s">
        <v>63</v>
      </c>
      <c r="X128" s="28">
        <v>27</v>
      </c>
      <c r="Y128" s="28">
        <v>5.31</v>
      </c>
      <c r="Z128" s="28">
        <v>0.96</v>
      </c>
      <c r="AA128" s="28">
        <v>4.3499999999999996</v>
      </c>
    </row>
    <row r="129" spans="1:27">
      <c r="A129" s="28" t="s">
        <v>56</v>
      </c>
      <c r="B129" s="28" t="s">
        <v>70</v>
      </c>
      <c r="C129" s="28" t="s">
        <v>452</v>
      </c>
      <c r="D129" s="28" t="s">
        <v>453</v>
      </c>
      <c r="E129" s="28" t="s">
        <v>450</v>
      </c>
      <c r="F129" s="28" t="s">
        <v>451</v>
      </c>
      <c r="G129" s="28" t="s">
        <v>66</v>
      </c>
      <c r="H129" s="28">
        <v>6.25</v>
      </c>
      <c r="I129" s="28">
        <v>6.25</v>
      </c>
      <c r="K129" s="28">
        <v>0</v>
      </c>
      <c r="L129" s="28">
        <v>0</v>
      </c>
      <c r="M129" s="28">
        <v>0</v>
      </c>
      <c r="N129" s="28">
        <v>48</v>
      </c>
      <c r="P129" s="28">
        <v>0</v>
      </c>
      <c r="Q129" s="28">
        <v>40</v>
      </c>
      <c r="R129" s="28">
        <v>0</v>
      </c>
      <c r="S129" s="28">
        <v>0</v>
      </c>
      <c r="T129" s="28">
        <v>0</v>
      </c>
      <c r="U129" s="28">
        <v>8</v>
      </c>
      <c r="V129" s="28">
        <v>6</v>
      </c>
      <c r="W129" s="28" t="s">
        <v>63</v>
      </c>
      <c r="X129" s="28">
        <v>2</v>
      </c>
      <c r="Z129" s="28">
        <v>0</v>
      </c>
      <c r="AA129" s="28">
        <v>0</v>
      </c>
    </row>
    <row r="130" spans="1:27">
      <c r="A130" s="28" t="s">
        <v>56</v>
      </c>
      <c r="B130" s="28" t="s">
        <v>120</v>
      </c>
      <c r="C130" s="28" t="s">
        <v>454</v>
      </c>
      <c r="D130" s="28" t="s">
        <v>455</v>
      </c>
      <c r="E130" s="28" t="s">
        <v>456</v>
      </c>
      <c r="F130" s="28" t="s">
        <v>457</v>
      </c>
      <c r="G130" s="28" t="s">
        <v>62</v>
      </c>
      <c r="H130" s="28">
        <v>7.95</v>
      </c>
      <c r="I130" s="28">
        <v>7.95</v>
      </c>
      <c r="K130" s="28">
        <v>0</v>
      </c>
      <c r="L130" s="28">
        <v>0</v>
      </c>
      <c r="M130" s="28">
        <v>0</v>
      </c>
      <c r="N130" s="28">
        <v>238</v>
      </c>
      <c r="P130" s="28">
        <v>0</v>
      </c>
      <c r="Q130" s="28">
        <v>228</v>
      </c>
      <c r="R130" s="28">
        <v>6</v>
      </c>
      <c r="S130" s="28">
        <v>3</v>
      </c>
      <c r="T130" s="28">
        <v>0</v>
      </c>
      <c r="U130" s="28">
        <v>1</v>
      </c>
      <c r="V130" s="28">
        <v>0</v>
      </c>
      <c r="W130" s="28">
        <v>0</v>
      </c>
      <c r="Z130" s="28">
        <v>0</v>
      </c>
      <c r="AA130" s="28">
        <v>0</v>
      </c>
    </row>
    <row r="131" spans="1:27">
      <c r="A131" s="28" t="s">
        <v>56</v>
      </c>
      <c r="B131" s="28" t="s">
        <v>70</v>
      </c>
      <c r="C131" s="28" t="s">
        <v>458</v>
      </c>
      <c r="D131" s="28" t="s">
        <v>459</v>
      </c>
      <c r="E131" s="28" t="s">
        <v>460</v>
      </c>
      <c r="F131" s="28" t="s">
        <v>461</v>
      </c>
      <c r="G131" s="28" t="s">
        <v>66</v>
      </c>
      <c r="H131" s="28">
        <v>8.9499999999999993</v>
      </c>
      <c r="I131" s="28">
        <v>8.9499999999999993</v>
      </c>
      <c r="K131" s="28">
        <v>0</v>
      </c>
      <c r="L131" s="28">
        <v>0</v>
      </c>
      <c r="M131" s="28">
        <v>0</v>
      </c>
      <c r="N131" s="28">
        <v>109</v>
      </c>
      <c r="P131" s="28">
        <v>0</v>
      </c>
      <c r="Q131" s="28">
        <v>84</v>
      </c>
      <c r="R131" s="28">
        <v>1</v>
      </c>
      <c r="S131" s="28">
        <v>0</v>
      </c>
      <c r="T131" s="28">
        <v>0</v>
      </c>
      <c r="U131" s="28">
        <v>24</v>
      </c>
      <c r="V131" s="28">
        <v>22</v>
      </c>
      <c r="W131" s="28" t="s">
        <v>63</v>
      </c>
      <c r="X131" s="28">
        <v>2</v>
      </c>
      <c r="Z131" s="28">
        <v>0</v>
      </c>
      <c r="AA131" s="28">
        <v>0</v>
      </c>
    </row>
    <row r="132" spans="1:27">
      <c r="A132" s="28" t="s">
        <v>56</v>
      </c>
      <c r="B132" s="28" t="s">
        <v>120</v>
      </c>
      <c r="C132" s="28" t="s">
        <v>462</v>
      </c>
      <c r="D132" s="28" t="s">
        <v>463</v>
      </c>
      <c r="E132" s="28" t="s">
        <v>464</v>
      </c>
      <c r="F132" s="28" t="s">
        <v>465</v>
      </c>
      <c r="G132" s="28" t="s">
        <v>62</v>
      </c>
      <c r="H132" s="28">
        <v>2.75</v>
      </c>
      <c r="I132" s="28">
        <v>2.75</v>
      </c>
      <c r="K132" s="28">
        <v>0</v>
      </c>
      <c r="L132" s="28">
        <v>0</v>
      </c>
      <c r="M132" s="28">
        <v>0</v>
      </c>
      <c r="N132" s="28">
        <v>914</v>
      </c>
      <c r="P132" s="28">
        <v>0</v>
      </c>
      <c r="Q132" s="28">
        <v>429</v>
      </c>
      <c r="R132" s="28">
        <v>22</v>
      </c>
      <c r="S132" s="28">
        <v>13</v>
      </c>
      <c r="T132" s="28">
        <v>0</v>
      </c>
      <c r="U132" s="28">
        <v>450</v>
      </c>
      <c r="V132" s="28">
        <v>448</v>
      </c>
      <c r="W132" s="28" t="s">
        <v>63</v>
      </c>
      <c r="X132" s="28">
        <v>2</v>
      </c>
      <c r="Z132" s="28">
        <v>0</v>
      </c>
      <c r="AA132" s="28">
        <v>0</v>
      </c>
    </row>
    <row r="133" spans="1:27">
      <c r="A133" s="28" t="s">
        <v>56</v>
      </c>
      <c r="B133" s="28" t="s">
        <v>120</v>
      </c>
      <c r="C133" s="28" t="s">
        <v>466</v>
      </c>
      <c r="D133" s="28" t="s">
        <v>467</v>
      </c>
      <c r="E133" s="28" t="s">
        <v>464</v>
      </c>
      <c r="F133" s="28" t="s">
        <v>468</v>
      </c>
      <c r="G133" s="28" t="s">
        <v>62</v>
      </c>
      <c r="H133" s="28">
        <v>2.75</v>
      </c>
      <c r="I133" s="28">
        <v>2.75</v>
      </c>
      <c r="K133" s="28">
        <v>0</v>
      </c>
      <c r="L133" s="28">
        <v>0</v>
      </c>
      <c r="M133" s="28">
        <v>0</v>
      </c>
      <c r="N133" s="28">
        <v>478</v>
      </c>
      <c r="P133" s="28">
        <v>0</v>
      </c>
      <c r="Q133" s="28">
        <v>295</v>
      </c>
      <c r="R133" s="28">
        <v>4</v>
      </c>
      <c r="S133" s="28">
        <v>9</v>
      </c>
      <c r="T133" s="28">
        <v>0</v>
      </c>
      <c r="U133" s="28">
        <v>170</v>
      </c>
      <c r="V133" s="28">
        <v>170</v>
      </c>
      <c r="W133" s="28" t="s">
        <v>63</v>
      </c>
      <c r="X133" s="28">
        <v>-1</v>
      </c>
      <c r="Z133" s="28">
        <v>0</v>
      </c>
      <c r="AA133" s="28">
        <v>0</v>
      </c>
    </row>
    <row r="134" spans="1:27">
      <c r="A134" s="28" t="s">
        <v>56</v>
      </c>
      <c r="B134" s="28" t="s">
        <v>57</v>
      </c>
      <c r="C134" s="28" t="s">
        <v>469</v>
      </c>
      <c r="D134" s="28" t="s">
        <v>470</v>
      </c>
      <c r="E134" s="28" t="s">
        <v>471</v>
      </c>
      <c r="F134" s="28" t="s">
        <v>472</v>
      </c>
      <c r="G134" s="28">
        <v>7</v>
      </c>
      <c r="H134" s="28">
        <v>2.5</v>
      </c>
      <c r="I134" s="28">
        <v>2.5</v>
      </c>
      <c r="K134" s="28">
        <v>0</v>
      </c>
      <c r="L134" s="28">
        <v>0</v>
      </c>
      <c r="M134" s="28">
        <v>0</v>
      </c>
      <c r="N134" s="28">
        <v>200</v>
      </c>
      <c r="P134" s="28">
        <v>0</v>
      </c>
      <c r="Q134" s="28">
        <v>195</v>
      </c>
      <c r="R134" s="28">
        <v>2</v>
      </c>
      <c r="S134" s="28">
        <v>0</v>
      </c>
      <c r="T134" s="28">
        <v>0</v>
      </c>
      <c r="U134" s="28">
        <v>3</v>
      </c>
      <c r="V134" s="28">
        <v>0</v>
      </c>
      <c r="W134" s="28">
        <v>0</v>
      </c>
      <c r="Z134" s="28">
        <v>0</v>
      </c>
      <c r="AA134" s="28">
        <v>0</v>
      </c>
    </row>
    <row r="135" spans="1:27">
      <c r="A135" s="28" t="s">
        <v>56</v>
      </c>
      <c r="B135" s="28" t="s">
        <v>57</v>
      </c>
      <c r="C135" s="28" t="s">
        <v>473</v>
      </c>
      <c r="D135" s="28" t="s">
        <v>474</v>
      </c>
      <c r="E135" s="28" t="s">
        <v>475</v>
      </c>
      <c r="F135" s="28" t="s">
        <v>476</v>
      </c>
      <c r="G135" s="28" t="s">
        <v>62</v>
      </c>
      <c r="H135" s="28">
        <v>6.95</v>
      </c>
      <c r="I135" s="28">
        <v>6.95</v>
      </c>
      <c r="K135" s="28">
        <v>0</v>
      </c>
      <c r="L135" s="28">
        <v>1</v>
      </c>
      <c r="M135" s="28">
        <v>25</v>
      </c>
      <c r="N135" s="28">
        <v>2195</v>
      </c>
      <c r="P135" s="28">
        <v>0</v>
      </c>
      <c r="Q135" s="28">
        <v>1210</v>
      </c>
      <c r="R135" s="28">
        <v>56</v>
      </c>
      <c r="S135" s="28">
        <v>62</v>
      </c>
      <c r="T135" s="28">
        <v>0</v>
      </c>
      <c r="U135" s="28">
        <v>867</v>
      </c>
      <c r="V135" s="28">
        <v>624</v>
      </c>
      <c r="W135" s="28" t="s">
        <v>63</v>
      </c>
      <c r="X135" s="28">
        <v>194</v>
      </c>
      <c r="Y135" s="28">
        <v>117.6</v>
      </c>
      <c r="Z135" s="28">
        <v>21.17</v>
      </c>
      <c r="AA135" s="28">
        <v>96.43</v>
      </c>
    </row>
    <row r="136" spans="1:27">
      <c r="A136" s="28" t="s">
        <v>56</v>
      </c>
      <c r="B136" s="28" t="s">
        <v>57</v>
      </c>
      <c r="C136" s="28" t="s">
        <v>477</v>
      </c>
      <c r="D136" s="28" t="s">
        <v>478</v>
      </c>
      <c r="E136" s="28" t="s">
        <v>475</v>
      </c>
      <c r="F136" s="28" t="s">
        <v>476</v>
      </c>
      <c r="G136" s="28" t="s">
        <v>66</v>
      </c>
      <c r="H136" s="28">
        <v>8.9499999999999993</v>
      </c>
      <c r="I136" s="28">
        <v>8.9499999999999993</v>
      </c>
      <c r="K136" s="28">
        <v>0</v>
      </c>
      <c r="L136" s="28">
        <v>0</v>
      </c>
      <c r="M136" s="28">
        <v>20</v>
      </c>
      <c r="N136" s="28">
        <v>941</v>
      </c>
      <c r="P136" s="28">
        <v>0</v>
      </c>
      <c r="Q136" s="28">
        <v>612</v>
      </c>
      <c r="R136" s="28">
        <v>2</v>
      </c>
      <c r="S136" s="28">
        <v>1</v>
      </c>
      <c r="T136" s="28">
        <v>0</v>
      </c>
      <c r="U136" s="28">
        <v>326</v>
      </c>
      <c r="V136" s="28">
        <v>216</v>
      </c>
      <c r="W136" s="28" t="s">
        <v>63</v>
      </c>
      <c r="X136" s="28">
        <v>68</v>
      </c>
      <c r="Y136" s="28">
        <v>125.2</v>
      </c>
      <c r="Z136" s="28">
        <v>22.54</v>
      </c>
      <c r="AA136" s="28">
        <v>102.66</v>
      </c>
    </row>
    <row r="137" spans="1:27">
      <c r="A137" s="28" t="s">
        <v>56</v>
      </c>
      <c r="B137" s="28" t="s">
        <v>57</v>
      </c>
      <c r="C137" s="28" t="s">
        <v>479</v>
      </c>
      <c r="D137" s="28" t="s">
        <v>480</v>
      </c>
      <c r="E137" s="28" t="s">
        <v>475</v>
      </c>
      <c r="F137" s="28" t="s">
        <v>476</v>
      </c>
      <c r="G137" s="28" t="s">
        <v>66</v>
      </c>
      <c r="H137" s="28">
        <v>11.95</v>
      </c>
      <c r="I137" s="28">
        <v>11.95</v>
      </c>
      <c r="K137" s="28">
        <v>0</v>
      </c>
      <c r="L137" s="28">
        <v>0</v>
      </c>
      <c r="M137" s="28">
        <v>0</v>
      </c>
      <c r="N137" s="28">
        <v>244</v>
      </c>
      <c r="P137" s="28">
        <v>0</v>
      </c>
      <c r="Q137" s="28">
        <v>243</v>
      </c>
      <c r="R137" s="28">
        <v>1</v>
      </c>
      <c r="S137" s="28">
        <v>0</v>
      </c>
      <c r="T137" s="28">
        <v>0</v>
      </c>
      <c r="U137" s="28">
        <v>0</v>
      </c>
      <c r="V137" s="28">
        <v>0</v>
      </c>
      <c r="W137" s="28">
        <v>0</v>
      </c>
      <c r="Z137" s="28">
        <v>0</v>
      </c>
      <c r="AA137" s="28">
        <v>0</v>
      </c>
    </row>
    <row r="138" spans="1:27">
      <c r="A138" s="28" t="s">
        <v>56</v>
      </c>
      <c r="B138" s="28" t="s">
        <v>57</v>
      </c>
      <c r="C138" s="28" t="s">
        <v>481</v>
      </c>
      <c r="D138" s="28" t="s">
        <v>482</v>
      </c>
      <c r="E138" s="28" t="s">
        <v>475</v>
      </c>
      <c r="F138" s="28" t="s">
        <v>483</v>
      </c>
      <c r="G138" s="28">
        <v>7</v>
      </c>
      <c r="H138" s="28">
        <v>2.75</v>
      </c>
      <c r="I138" s="28">
        <v>2.75</v>
      </c>
      <c r="K138" s="28">
        <v>0</v>
      </c>
      <c r="L138" s="28">
        <v>0</v>
      </c>
      <c r="M138" s="28">
        <v>0</v>
      </c>
      <c r="N138" s="28">
        <v>339</v>
      </c>
      <c r="P138" s="28">
        <v>0</v>
      </c>
      <c r="Q138" s="28">
        <v>332</v>
      </c>
      <c r="R138" s="28">
        <v>2</v>
      </c>
      <c r="S138" s="28">
        <v>0</v>
      </c>
      <c r="T138" s="28">
        <v>0</v>
      </c>
      <c r="U138" s="28">
        <v>5</v>
      </c>
      <c r="V138" s="28">
        <v>0</v>
      </c>
      <c r="W138" s="28">
        <v>0</v>
      </c>
      <c r="Z138" s="28">
        <v>0</v>
      </c>
      <c r="AA138" s="28">
        <v>0</v>
      </c>
    </row>
    <row r="139" spans="1:27">
      <c r="A139" s="28" t="s">
        <v>56</v>
      </c>
      <c r="B139" s="28" t="s">
        <v>57</v>
      </c>
      <c r="C139" s="28" t="s">
        <v>484</v>
      </c>
      <c r="D139" s="28" t="s">
        <v>485</v>
      </c>
      <c r="E139" s="28" t="s">
        <v>475</v>
      </c>
      <c r="F139" s="28" t="s">
        <v>486</v>
      </c>
      <c r="G139" s="28" t="s">
        <v>62</v>
      </c>
      <c r="H139" s="28">
        <v>6.95</v>
      </c>
      <c r="I139" s="28">
        <v>6.95</v>
      </c>
      <c r="K139" s="28">
        <v>0</v>
      </c>
      <c r="L139" s="28">
        <v>0</v>
      </c>
      <c r="M139" s="28">
        <v>1</v>
      </c>
      <c r="N139" s="28">
        <v>2537</v>
      </c>
      <c r="P139" s="28">
        <v>0</v>
      </c>
      <c r="Q139" s="28">
        <v>2263</v>
      </c>
      <c r="R139" s="28">
        <v>21</v>
      </c>
      <c r="S139" s="28">
        <v>160</v>
      </c>
      <c r="T139" s="28">
        <v>0</v>
      </c>
      <c r="U139" s="28">
        <v>93</v>
      </c>
      <c r="V139" s="28">
        <v>93</v>
      </c>
      <c r="W139" s="28" t="s">
        <v>94</v>
      </c>
      <c r="X139" s="28">
        <v>-19</v>
      </c>
      <c r="Y139" s="28">
        <v>5.7</v>
      </c>
      <c r="Z139" s="28">
        <v>1.03</v>
      </c>
      <c r="AA139" s="28">
        <v>4.67</v>
      </c>
    </row>
    <row r="140" spans="1:27">
      <c r="A140" s="28" t="s">
        <v>56</v>
      </c>
      <c r="B140" s="28" t="s">
        <v>57</v>
      </c>
      <c r="C140" s="28" t="s">
        <v>487</v>
      </c>
      <c r="D140" s="28" t="s">
        <v>488</v>
      </c>
      <c r="E140" s="28" t="s">
        <v>475</v>
      </c>
      <c r="F140" s="28" t="s">
        <v>486</v>
      </c>
      <c r="G140" s="28" t="s">
        <v>66</v>
      </c>
      <c r="H140" s="28">
        <v>8.9499999999999993</v>
      </c>
      <c r="I140" s="28">
        <v>8.9499999999999993</v>
      </c>
      <c r="K140" s="28">
        <v>0</v>
      </c>
      <c r="L140" s="28">
        <v>0</v>
      </c>
      <c r="M140" s="28">
        <v>0</v>
      </c>
      <c r="N140" s="28">
        <v>816</v>
      </c>
      <c r="P140" s="28">
        <v>0</v>
      </c>
      <c r="Q140" s="28">
        <v>733</v>
      </c>
      <c r="R140" s="28">
        <v>3</v>
      </c>
      <c r="S140" s="28">
        <v>10</v>
      </c>
      <c r="T140" s="28">
        <v>0</v>
      </c>
      <c r="U140" s="28">
        <v>70</v>
      </c>
      <c r="V140" s="28">
        <v>0</v>
      </c>
      <c r="W140" s="28">
        <v>0</v>
      </c>
      <c r="X140" s="28">
        <v>48</v>
      </c>
      <c r="Z140" s="28">
        <v>0</v>
      </c>
      <c r="AA140" s="28">
        <v>0</v>
      </c>
    </row>
    <row r="141" spans="1:27">
      <c r="A141" s="28" t="s">
        <v>56</v>
      </c>
      <c r="B141" s="28" t="s">
        <v>57</v>
      </c>
      <c r="C141" s="28" t="s">
        <v>489</v>
      </c>
      <c r="D141" s="28" t="s">
        <v>490</v>
      </c>
      <c r="E141" s="28" t="s">
        <v>475</v>
      </c>
      <c r="F141" s="28" t="s">
        <v>491</v>
      </c>
      <c r="G141" s="28">
        <v>7</v>
      </c>
      <c r="H141" s="28">
        <v>2.5</v>
      </c>
      <c r="I141" s="28">
        <v>2.5</v>
      </c>
      <c r="K141" s="28">
        <v>0</v>
      </c>
      <c r="L141" s="28">
        <v>0</v>
      </c>
      <c r="M141" s="28">
        <v>0</v>
      </c>
      <c r="N141" s="28">
        <v>421</v>
      </c>
      <c r="P141" s="28">
        <v>0</v>
      </c>
      <c r="Q141" s="28">
        <v>392</v>
      </c>
      <c r="R141" s="28">
        <v>4</v>
      </c>
      <c r="S141" s="28">
        <v>0</v>
      </c>
      <c r="T141" s="28">
        <v>0</v>
      </c>
      <c r="U141" s="28">
        <v>25</v>
      </c>
      <c r="V141" s="28">
        <v>0</v>
      </c>
      <c r="W141" s="28">
        <v>0</v>
      </c>
      <c r="Z141" s="28">
        <v>0</v>
      </c>
      <c r="AA141" s="28">
        <v>0</v>
      </c>
    </row>
    <row r="142" spans="1:27">
      <c r="A142" s="28" t="s">
        <v>56</v>
      </c>
      <c r="B142" s="28" t="s">
        <v>57</v>
      </c>
      <c r="C142" s="28" t="s">
        <v>492</v>
      </c>
      <c r="D142" s="28" t="s">
        <v>493</v>
      </c>
      <c r="E142" s="28" t="s">
        <v>475</v>
      </c>
      <c r="F142" s="28" t="s">
        <v>494</v>
      </c>
      <c r="G142" s="28" t="s">
        <v>62</v>
      </c>
      <c r="H142" s="28">
        <v>6.95</v>
      </c>
      <c r="I142" s="28">
        <v>6.95</v>
      </c>
      <c r="K142" s="28">
        <v>0</v>
      </c>
      <c r="L142" s="28">
        <v>0</v>
      </c>
      <c r="M142" s="28">
        <v>0</v>
      </c>
      <c r="N142" s="28">
        <v>4736</v>
      </c>
      <c r="P142" s="28">
        <v>0</v>
      </c>
      <c r="Q142" s="28">
        <v>4018</v>
      </c>
      <c r="R142" s="28">
        <v>110</v>
      </c>
      <c r="S142" s="28">
        <v>123</v>
      </c>
      <c r="T142" s="28">
        <v>0</v>
      </c>
      <c r="U142" s="28">
        <v>485</v>
      </c>
      <c r="V142" s="28">
        <v>386</v>
      </c>
      <c r="W142" s="28" t="s">
        <v>63</v>
      </c>
      <c r="X142" s="28">
        <v>99</v>
      </c>
      <c r="Z142" s="28">
        <v>0</v>
      </c>
      <c r="AA142" s="28">
        <v>0</v>
      </c>
    </row>
    <row r="143" spans="1:27">
      <c r="A143" s="28" t="s">
        <v>56</v>
      </c>
      <c r="B143" s="28" t="s">
        <v>57</v>
      </c>
      <c r="C143" s="28" t="s">
        <v>495</v>
      </c>
      <c r="D143" s="28" t="s">
        <v>496</v>
      </c>
      <c r="E143" s="28" t="s">
        <v>475</v>
      </c>
      <c r="F143" s="28" t="s">
        <v>494</v>
      </c>
      <c r="G143" s="28" t="s">
        <v>66</v>
      </c>
      <c r="H143" s="28">
        <v>8.9499999999999993</v>
      </c>
      <c r="I143" s="28">
        <v>8.9499999999999993</v>
      </c>
      <c r="K143" s="28">
        <v>0</v>
      </c>
      <c r="L143" s="28">
        <v>0</v>
      </c>
      <c r="M143" s="28">
        <v>1</v>
      </c>
      <c r="N143" s="28">
        <v>1380</v>
      </c>
      <c r="P143" s="28">
        <v>0</v>
      </c>
      <c r="Q143" s="28">
        <v>1326</v>
      </c>
      <c r="R143" s="28">
        <v>5</v>
      </c>
      <c r="S143" s="28">
        <v>3</v>
      </c>
      <c r="T143" s="28">
        <v>0</v>
      </c>
      <c r="U143" s="28">
        <v>46</v>
      </c>
      <c r="V143" s="28">
        <v>23</v>
      </c>
      <c r="W143" s="28" t="s">
        <v>63</v>
      </c>
      <c r="X143" s="28">
        <v>14</v>
      </c>
      <c r="Y143" s="28">
        <v>7.34</v>
      </c>
      <c r="Z143" s="28">
        <v>1.32</v>
      </c>
      <c r="AA143" s="28">
        <v>6.02</v>
      </c>
    </row>
    <row r="144" spans="1:27">
      <c r="A144" s="28" t="s">
        <v>56</v>
      </c>
      <c r="B144" s="28" t="s">
        <v>57</v>
      </c>
      <c r="C144" s="28" t="s">
        <v>497</v>
      </c>
      <c r="D144" s="28" t="s">
        <v>498</v>
      </c>
      <c r="E144" s="28" t="s">
        <v>475</v>
      </c>
      <c r="F144" s="28" t="s">
        <v>499</v>
      </c>
      <c r="G144" s="28" t="s">
        <v>62</v>
      </c>
      <c r="H144" s="28">
        <v>4.75</v>
      </c>
      <c r="I144" s="28">
        <v>4.75</v>
      </c>
      <c r="K144" s="28">
        <v>0</v>
      </c>
      <c r="L144" s="28">
        <v>0</v>
      </c>
      <c r="M144" s="28">
        <v>0</v>
      </c>
      <c r="N144" s="28">
        <v>1190</v>
      </c>
      <c r="P144" s="28">
        <v>0</v>
      </c>
      <c r="Q144" s="28">
        <v>653</v>
      </c>
      <c r="R144" s="28">
        <v>8</v>
      </c>
      <c r="S144" s="28">
        <v>49</v>
      </c>
      <c r="T144" s="28">
        <v>0</v>
      </c>
      <c r="U144" s="28">
        <v>480</v>
      </c>
      <c r="V144" s="28">
        <v>424</v>
      </c>
      <c r="W144" s="28" t="s">
        <v>94</v>
      </c>
      <c r="X144" s="28">
        <v>56</v>
      </c>
      <c r="Z144" s="28">
        <v>0</v>
      </c>
      <c r="AA144" s="28">
        <v>0</v>
      </c>
    </row>
    <row r="145" spans="1:27">
      <c r="A145" s="28" t="s">
        <v>56</v>
      </c>
      <c r="B145" s="28" t="s">
        <v>57</v>
      </c>
      <c r="C145" s="28" t="s">
        <v>500</v>
      </c>
      <c r="D145" s="28" t="s">
        <v>501</v>
      </c>
      <c r="E145" s="28" t="s">
        <v>475</v>
      </c>
      <c r="F145" s="28" t="s">
        <v>499</v>
      </c>
      <c r="G145" s="28" t="s">
        <v>502</v>
      </c>
      <c r="H145" s="28">
        <v>6.5</v>
      </c>
      <c r="I145" s="28">
        <v>6.5</v>
      </c>
      <c r="K145" s="28">
        <v>0</v>
      </c>
      <c r="L145" s="28">
        <v>0</v>
      </c>
      <c r="M145" s="28">
        <v>1</v>
      </c>
      <c r="N145" s="28">
        <v>477</v>
      </c>
      <c r="P145" s="28">
        <v>0</v>
      </c>
      <c r="Q145" s="28">
        <v>381</v>
      </c>
      <c r="R145" s="28">
        <v>1</v>
      </c>
      <c r="S145" s="28">
        <v>0</v>
      </c>
      <c r="T145" s="28">
        <v>0</v>
      </c>
      <c r="U145" s="28">
        <v>95</v>
      </c>
      <c r="V145" s="28">
        <v>85</v>
      </c>
      <c r="W145" s="28" t="s">
        <v>63</v>
      </c>
      <c r="X145" s="28">
        <v>8</v>
      </c>
      <c r="Y145" s="28">
        <v>4.3499999999999996</v>
      </c>
      <c r="Z145" s="28">
        <v>0.78</v>
      </c>
      <c r="AA145" s="28">
        <v>3.57</v>
      </c>
    </row>
    <row r="146" spans="1:27">
      <c r="A146" s="28" t="s">
        <v>56</v>
      </c>
      <c r="B146" s="28" t="s">
        <v>57</v>
      </c>
      <c r="C146" s="28" t="s">
        <v>503</v>
      </c>
      <c r="D146" s="28" t="s">
        <v>504</v>
      </c>
      <c r="E146" s="28" t="s">
        <v>475</v>
      </c>
      <c r="F146" s="29">
        <v>39965</v>
      </c>
      <c r="G146" s="28" t="s">
        <v>62</v>
      </c>
      <c r="H146" s="28">
        <v>2.75</v>
      </c>
      <c r="I146" s="28">
        <v>2.75</v>
      </c>
      <c r="K146" s="28">
        <v>0</v>
      </c>
      <c r="L146" s="28">
        <v>0</v>
      </c>
      <c r="M146" s="28">
        <v>0</v>
      </c>
      <c r="N146" s="28">
        <v>1252</v>
      </c>
      <c r="P146" s="28">
        <v>0</v>
      </c>
      <c r="Q146" s="28">
        <v>405</v>
      </c>
      <c r="R146" s="28">
        <v>8</v>
      </c>
      <c r="S146" s="28">
        <v>19</v>
      </c>
      <c r="T146" s="28">
        <v>0</v>
      </c>
      <c r="U146" s="28">
        <v>820</v>
      </c>
      <c r="V146" s="28">
        <v>806</v>
      </c>
      <c r="W146" s="28" t="s">
        <v>63</v>
      </c>
      <c r="X146" s="28">
        <v>13</v>
      </c>
      <c r="Z146" s="28">
        <v>0</v>
      </c>
      <c r="AA146" s="28">
        <v>0</v>
      </c>
    </row>
    <row r="147" spans="1:27">
      <c r="A147" s="28" t="s">
        <v>56</v>
      </c>
      <c r="B147" s="28" t="s">
        <v>57</v>
      </c>
      <c r="C147" s="28" t="s">
        <v>505</v>
      </c>
      <c r="D147" s="28" t="s">
        <v>506</v>
      </c>
      <c r="E147" s="28" t="s">
        <v>475</v>
      </c>
      <c r="F147" s="29">
        <v>39965</v>
      </c>
      <c r="G147" s="28" t="s">
        <v>507</v>
      </c>
      <c r="H147" s="28">
        <v>6.25</v>
      </c>
      <c r="I147" s="28">
        <v>6.25</v>
      </c>
      <c r="K147" s="28">
        <v>0</v>
      </c>
      <c r="L147" s="28">
        <v>0</v>
      </c>
      <c r="M147" s="28">
        <v>1</v>
      </c>
      <c r="N147" s="28">
        <v>370</v>
      </c>
      <c r="P147" s="28">
        <v>0</v>
      </c>
      <c r="Q147" s="28">
        <v>139</v>
      </c>
      <c r="R147" s="28">
        <v>0</v>
      </c>
      <c r="S147" s="28">
        <v>0</v>
      </c>
      <c r="T147" s="28">
        <v>0</v>
      </c>
      <c r="U147" s="28">
        <v>231</v>
      </c>
      <c r="V147" s="28">
        <v>219</v>
      </c>
      <c r="W147" s="28" t="s">
        <v>63</v>
      </c>
      <c r="X147" s="28">
        <v>9</v>
      </c>
      <c r="Y147" s="28">
        <v>4.62</v>
      </c>
      <c r="Z147" s="28">
        <v>0.83</v>
      </c>
      <c r="AA147" s="28">
        <v>3.79</v>
      </c>
    </row>
    <row r="148" spans="1:27">
      <c r="A148" s="28" t="s">
        <v>56</v>
      </c>
      <c r="B148" s="28" t="s">
        <v>57</v>
      </c>
      <c r="C148" s="28" t="s">
        <v>508</v>
      </c>
      <c r="D148" s="28" t="s">
        <v>509</v>
      </c>
      <c r="E148" s="28" t="s">
        <v>475</v>
      </c>
      <c r="F148" s="28" t="s">
        <v>510</v>
      </c>
      <c r="G148" s="28" t="s">
        <v>62</v>
      </c>
      <c r="H148" s="28">
        <v>6.95</v>
      </c>
      <c r="I148" s="28">
        <v>6.95</v>
      </c>
      <c r="K148" s="28">
        <v>0</v>
      </c>
      <c r="L148" s="28">
        <v>0</v>
      </c>
      <c r="M148" s="28">
        <v>3</v>
      </c>
      <c r="N148" s="28">
        <v>2283</v>
      </c>
      <c r="P148" s="28">
        <v>0</v>
      </c>
      <c r="Q148" s="28">
        <v>1751</v>
      </c>
      <c r="R148" s="28">
        <v>8</v>
      </c>
      <c r="S148" s="28">
        <v>122</v>
      </c>
      <c r="T148" s="28">
        <v>0</v>
      </c>
      <c r="U148" s="28">
        <v>402</v>
      </c>
      <c r="V148" s="28">
        <v>339</v>
      </c>
      <c r="W148" s="28" t="s">
        <v>63</v>
      </c>
      <c r="X148" s="28">
        <v>52</v>
      </c>
      <c r="Y148" s="28">
        <v>13.92</v>
      </c>
      <c r="Z148" s="28">
        <v>2.5099999999999998</v>
      </c>
      <c r="AA148" s="28">
        <v>11.41</v>
      </c>
    </row>
    <row r="149" spans="1:27">
      <c r="A149" s="28" t="s">
        <v>56</v>
      </c>
      <c r="B149" s="28" t="s">
        <v>57</v>
      </c>
      <c r="C149" s="28" t="s">
        <v>511</v>
      </c>
      <c r="D149" s="28" t="s">
        <v>512</v>
      </c>
      <c r="E149" s="28" t="s">
        <v>475</v>
      </c>
      <c r="F149" s="28" t="s">
        <v>510</v>
      </c>
      <c r="G149" s="28" t="s">
        <v>513</v>
      </c>
      <c r="H149" s="28">
        <v>5</v>
      </c>
      <c r="I149" s="28">
        <v>5</v>
      </c>
      <c r="K149" s="28">
        <v>0</v>
      </c>
      <c r="L149" s="28">
        <v>0</v>
      </c>
      <c r="M149" s="28">
        <v>0</v>
      </c>
      <c r="N149" s="28">
        <v>120</v>
      </c>
      <c r="P149" s="28">
        <v>0</v>
      </c>
      <c r="Q149" s="28">
        <v>20</v>
      </c>
      <c r="R149" s="28">
        <v>1</v>
      </c>
      <c r="S149" s="28">
        <v>0</v>
      </c>
      <c r="T149" s="28">
        <v>0</v>
      </c>
      <c r="U149" s="28">
        <v>99</v>
      </c>
      <c r="V149" s="28">
        <v>99</v>
      </c>
      <c r="W149" s="28" t="s">
        <v>63</v>
      </c>
      <c r="Z149" s="28">
        <v>0</v>
      </c>
      <c r="AA149" s="28">
        <v>0</v>
      </c>
    </row>
    <row r="150" spans="1:27">
      <c r="A150" s="28" t="s">
        <v>56</v>
      </c>
      <c r="B150" s="28" t="s">
        <v>57</v>
      </c>
      <c r="C150" s="28" t="s">
        <v>514</v>
      </c>
      <c r="D150" s="28" t="s">
        <v>515</v>
      </c>
      <c r="E150" s="28" t="s">
        <v>475</v>
      </c>
      <c r="F150" s="28" t="s">
        <v>510</v>
      </c>
      <c r="G150" s="28" t="s">
        <v>82</v>
      </c>
      <c r="H150" s="28">
        <v>10.99</v>
      </c>
      <c r="I150" s="28">
        <v>10.99</v>
      </c>
      <c r="K150" s="28">
        <v>0</v>
      </c>
      <c r="L150" s="28">
        <v>0</v>
      </c>
      <c r="M150" s="28">
        <v>6</v>
      </c>
      <c r="N150" s="28">
        <v>1073</v>
      </c>
      <c r="P150" s="28">
        <v>0</v>
      </c>
      <c r="Q150" s="28">
        <v>966</v>
      </c>
      <c r="R150" s="28">
        <v>1</v>
      </c>
      <c r="S150" s="28">
        <v>0</v>
      </c>
      <c r="T150" s="28">
        <v>0</v>
      </c>
      <c r="U150" s="28">
        <v>106</v>
      </c>
      <c r="V150" s="28">
        <v>58</v>
      </c>
      <c r="W150" s="28" t="s">
        <v>63</v>
      </c>
      <c r="X150" s="28">
        <v>33</v>
      </c>
      <c r="Y150" s="28">
        <v>52.4</v>
      </c>
      <c r="Z150" s="28">
        <v>9.43</v>
      </c>
      <c r="AA150" s="28">
        <v>42.97</v>
      </c>
    </row>
    <row r="151" spans="1:27">
      <c r="A151" s="28" t="s">
        <v>56</v>
      </c>
      <c r="B151" s="28" t="s">
        <v>57</v>
      </c>
      <c r="C151" s="28" t="s">
        <v>516</v>
      </c>
      <c r="D151" s="28" t="s">
        <v>517</v>
      </c>
      <c r="E151" s="28" t="s">
        <v>475</v>
      </c>
      <c r="F151" s="28" t="s">
        <v>518</v>
      </c>
      <c r="G151" s="28">
        <v>7</v>
      </c>
      <c r="H151" s="28">
        <v>2.5</v>
      </c>
      <c r="I151" s="28">
        <v>2.5</v>
      </c>
      <c r="K151" s="28">
        <v>0</v>
      </c>
      <c r="L151" s="28">
        <v>0</v>
      </c>
      <c r="M151" s="28">
        <v>0</v>
      </c>
      <c r="N151" s="28">
        <v>331</v>
      </c>
      <c r="P151" s="28">
        <v>0</v>
      </c>
      <c r="Q151" s="28">
        <v>305</v>
      </c>
      <c r="R151" s="28">
        <v>2</v>
      </c>
      <c r="S151" s="28">
        <v>0</v>
      </c>
      <c r="T151" s="28">
        <v>0</v>
      </c>
      <c r="U151" s="28">
        <v>24</v>
      </c>
      <c r="V151" s="28">
        <v>0</v>
      </c>
      <c r="W151" s="28" t="s">
        <v>63</v>
      </c>
      <c r="X151" s="28">
        <v>4</v>
      </c>
      <c r="Y151" s="28">
        <v>0</v>
      </c>
      <c r="Z151" s="28">
        <v>0</v>
      </c>
      <c r="AA151" s="28">
        <v>0</v>
      </c>
    </row>
    <row r="152" spans="1:27">
      <c r="A152" s="28" t="s">
        <v>56</v>
      </c>
      <c r="B152" s="28" t="s">
        <v>120</v>
      </c>
      <c r="C152" s="28" t="s">
        <v>519</v>
      </c>
      <c r="D152" s="28" t="s">
        <v>520</v>
      </c>
      <c r="E152" s="28" t="s">
        <v>521</v>
      </c>
      <c r="F152" s="28" t="s">
        <v>522</v>
      </c>
      <c r="G152" s="28" t="s">
        <v>66</v>
      </c>
      <c r="H152" s="28">
        <v>8.9499999999999993</v>
      </c>
      <c r="I152" s="28">
        <v>8.9499999999999993</v>
      </c>
      <c r="K152" s="28">
        <v>0</v>
      </c>
      <c r="L152" s="28">
        <v>0</v>
      </c>
      <c r="M152" s="28">
        <v>0</v>
      </c>
      <c r="N152" s="28">
        <v>108</v>
      </c>
      <c r="P152" s="28">
        <v>0</v>
      </c>
      <c r="Q152" s="28">
        <v>98</v>
      </c>
      <c r="R152" s="28">
        <v>1</v>
      </c>
      <c r="S152" s="28">
        <v>0</v>
      </c>
      <c r="T152" s="28">
        <v>0</v>
      </c>
      <c r="U152" s="28">
        <v>9</v>
      </c>
      <c r="V152" s="28">
        <v>0</v>
      </c>
      <c r="W152" s="28">
        <v>0</v>
      </c>
      <c r="X152" s="28">
        <v>-1</v>
      </c>
      <c r="Z152" s="28">
        <v>0</v>
      </c>
      <c r="AA152" s="28">
        <v>0</v>
      </c>
    </row>
    <row r="153" spans="1:27">
      <c r="A153" s="28" t="s">
        <v>56</v>
      </c>
      <c r="B153" s="28" t="s">
        <v>57</v>
      </c>
      <c r="C153" s="28" t="s">
        <v>523</v>
      </c>
      <c r="D153" s="28" t="s">
        <v>524</v>
      </c>
      <c r="E153" s="28" t="s">
        <v>525</v>
      </c>
      <c r="F153" s="28" t="s">
        <v>526</v>
      </c>
      <c r="G153" s="28" t="s">
        <v>66</v>
      </c>
      <c r="H153" s="28">
        <v>8.9499999999999993</v>
      </c>
      <c r="I153" s="28">
        <v>8.9499999999999993</v>
      </c>
      <c r="K153" s="28">
        <v>0</v>
      </c>
      <c r="L153" s="28">
        <v>0</v>
      </c>
      <c r="M153" s="28">
        <v>0</v>
      </c>
      <c r="N153" s="28">
        <v>100</v>
      </c>
      <c r="P153" s="28">
        <v>0</v>
      </c>
      <c r="Q153" s="28">
        <v>40</v>
      </c>
      <c r="R153" s="28">
        <v>1</v>
      </c>
      <c r="S153" s="28">
        <v>0</v>
      </c>
      <c r="T153" s="28">
        <v>0</v>
      </c>
      <c r="U153" s="28">
        <v>59</v>
      </c>
      <c r="V153" s="28">
        <v>55</v>
      </c>
      <c r="W153" s="28" t="s">
        <v>94</v>
      </c>
      <c r="X153" s="28">
        <v>4</v>
      </c>
      <c r="Z153" s="28">
        <v>0</v>
      </c>
      <c r="AA153" s="28">
        <v>0</v>
      </c>
    </row>
    <row r="154" spans="1:27">
      <c r="A154" s="28" t="s">
        <v>56</v>
      </c>
      <c r="B154" s="28" t="s">
        <v>57</v>
      </c>
      <c r="C154" s="28" t="s">
        <v>527</v>
      </c>
      <c r="D154" s="28" t="s">
        <v>528</v>
      </c>
      <c r="E154" s="28" t="s">
        <v>529</v>
      </c>
      <c r="F154" s="28" t="s">
        <v>530</v>
      </c>
      <c r="G154" s="28" t="s">
        <v>531</v>
      </c>
      <c r="H154" s="28">
        <v>0.01</v>
      </c>
      <c r="I154" s="28">
        <v>0.01</v>
      </c>
      <c r="K154" s="28">
        <v>0</v>
      </c>
      <c r="L154" s="28">
        <v>0</v>
      </c>
      <c r="M154" s="28">
        <v>2</v>
      </c>
      <c r="N154" s="28">
        <v>499</v>
      </c>
      <c r="P154" s="28">
        <v>0</v>
      </c>
      <c r="Q154" s="28">
        <v>56</v>
      </c>
      <c r="R154" s="28">
        <v>140</v>
      </c>
      <c r="S154" s="28">
        <v>221</v>
      </c>
      <c r="T154" s="28">
        <v>0</v>
      </c>
      <c r="U154" s="28">
        <v>82</v>
      </c>
      <c r="V154" s="28">
        <v>79</v>
      </c>
      <c r="W154" s="28" t="s">
        <v>63</v>
      </c>
      <c r="X154" s="28">
        <v>-1</v>
      </c>
      <c r="Y154" s="28">
        <v>0.02</v>
      </c>
      <c r="Z154" s="28">
        <v>0</v>
      </c>
      <c r="AA154" s="28">
        <v>0.02</v>
      </c>
    </row>
    <row r="155" spans="1:27">
      <c r="A155" s="28" t="s">
        <v>56</v>
      </c>
      <c r="B155" s="28" t="s">
        <v>283</v>
      </c>
      <c r="C155" s="28" t="s">
        <v>532</v>
      </c>
      <c r="D155" s="28" t="s">
        <v>533</v>
      </c>
      <c r="E155" s="28" t="s">
        <v>534</v>
      </c>
      <c r="F155" s="28" t="s">
        <v>535</v>
      </c>
      <c r="G155" s="28" t="s">
        <v>62</v>
      </c>
      <c r="H155" s="28">
        <v>6.95</v>
      </c>
      <c r="I155" s="28">
        <v>6.95</v>
      </c>
      <c r="K155" s="28">
        <v>0</v>
      </c>
      <c r="L155" s="28">
        <v>0</v>
      </c>
      <c r="M155" s="28">
        <v>1</v>
      </c>
      <c r="N155" s="28">
        <v>545</v>
      </c>
      <c r="P155" s="28">
        <v>0</v>
      </c>
      <c r="Q155" s="28">
        <v>130</v>
      </c>
      <c r="R155" s="28">
        <v>1</v>
      </c>
      <c r="S155" s="28">
        <v>0</v>
      </c>
      <c r="T155" s="28">
        <v>0</v>
      </c>
      <c r="U155" s="28">
        <v>414</v>
      </c>
      <c r="V155" s="28">
        <v>231</v>
      </c>
      <c r="W155" s="28" t="s">
        <v>63</v>
      </c>
      <c r="X155" s="28">
        <v>160</v>
      </c>
      <c r="Y155" s="28">
        <v>4.5600000000000005</v>
      </c>
      <c r="Z155" s="28">
        <v>0.82</v>
      </c>
      <c r="AA155" s="28">
        <v>3.74</v>
      </c>
    </row>
    <row r="156" spans="1:27">
      <c r="A156" s="28" t="s">
        <v>56</v>
      </c>
      <c r="B156" s="28" t="s">
        <v>283</v>
      </c>
      <c r="C156" s="28" t="s">
        <v>536</v>
      </c>
      <c r="D156" s="28" t="s">
        <v>537</v>
      </c>
      <c r="E156" s="28" t="s">
        <v>534</v>
      </c>
      <c r="F156" s="28" t="s">
        <v>535</v>
      </c>
      <c r="G156" s="28" t="s">
        <v>66</v>
      </c>
      <c r="H156" s="28">
        <v>10.95</v>
      </c>
      <c r="I156" s="28">
        <v>10.95</v>
      </c>
      <c r="K156" s="28">
        <v>0</v>
      </c>
      <c r="L156" s="28">
        <v>0</v>
      </c>
      <c r="M156" s="28">
        <v>0</v>
      </c>
      <c r="N156" s="28">
        <v>180</v>
      </c>
      <c r="P156" s="28">
        <v>0</v>
      </c>
      <c r="Q156" s="28">
        <v>108</v>
      </c>
      <c r="R156" s="28">
        <v>0</v>
      </c>
      <c r="S156" s="28">
        <v>0</v>
      </c>
      <c r="T156" s="28">
        <v>0</v>
      </c>
      <c r="U156" s="28">
        <v>72</v>
      </c>
      <c r="V156" s="28">
        <v>48</v>
      </c>
      <c r="W156" s="28" t="s">
        <v>63</v>
      </c>
      <c r="X156" s="28">
        <v>18</v>
      </c>
      <c r="Z156" s="28">
        <v>0</v>
      </c>
      <c r="AA156" s="28">
        <v>0</v>
      </c>
    </row>
    <row r="157" spans="1:27">
      <c r="A157" s="28" t="s">
        <v>56</v>
      </c>
      <c r="B157" s="28" t="s">
        <v>57</v>
      </c>
      <c r="C157" s="28" t="s">
        <v>538</v>
      </c>
      <c r="D157" s="28" t="s">
        <v>539</v>
      </c>
      <c r="E157" s="28" t="s">
        <v>540</v>
      </c>
      <c r="F157" s="28" t="s">
        <v>541</v>
      </c>
      <c r="G157" s="28" t="s">
        <v>62</v>
      </c>
      <c r="H157" s="28">
        <v>7.95</v>
      </c>
      <c r="I157" s="28">
        <v>7.95</v>
      </c>
      <c r="K157" s="28">
        <v>0</v>
      </c>
      <c r="L157" s="28">
        <v>0</v>
      </c>
      <c r="M157" s="28">
        <v>0</v>
      </c>
      <c r="N157" s="28">
        <v>-5</v>
      </c>
      <c r="P157" s="28">
        <v>0</v>
      </c>
      <c r="Q157" s="28">
        <v>19</v>
      </c>
      <c r="R157" s="28">
        <v>0</v>
      </c>
      <c r="S157" s="28">
        <v>0</v>
      </c>
      <c r="T157" s="28">
        <v>0</v>
      </c>
      <c r="U157" s="28">
        <v>-24</v>
      </c>
      <c r="V157" s="28">
        <v>0</v>
      </c>
      <c r="W157" s="28">
        <v>0</v>
      </c>
      <c r="X157" s="28">
        <v>1</v>
      </c>
      <c r="Z157" s="28">
        <v>0</v>
      </c>
      <c r="AA157" s="28">
        <v>0</v>
      </c>
    </row>
    <row r="158" spans="1:27">
      <c r="A158" s="28" t="s">
        <v>56</v>
      </c>
      <c r="B158" s="28" t="s">
        <v>57</v>
      </c>
      <c r="C158" s="28" t="s">
        <v>542</v>
      </c>
      <c r="D158" s="28" t="s">
        <v>543</v>
      </c>
      <c r="E158" s="28" t="s">
        <v>544</v>
      </c>
      <c r="F158" s="28" t="s">
        <v>545</v>
      </c>
      <c r="G158" s="28">
        <v>7</v>
      </c>
      <c r="H158" s="28">
        <v>2.25</v>
      </c>
      <c r="I158" s="28">
        <v>2.25</v>
      </c>
      <c r="K158" s="28">
        <v>0</v>
      </c>
      <c r="L158" s="28">
        <v>0</v>
      </c>
      <c r="M158" s="28">
        <v>0</v>
      </c>
      <c r="N158" s="28">
        <v>89</v>
      </c>
      <c r="P158" s="28">
        <v>0</v>
      </c>
      <c r="Q158" s="28">
        <v>85</v>
      </c>
      <c r="R158" s="28">
        <v>2</v>
      </c>
      <c r="S158" s="28">
        <v>0</v>
      </c>
      <c r="T158" s="28">
        <v>0</v>
      </c>
      <c r="U158" s="28">
        <v>2</v>
      </c>
      <c r="V158" s="28">
        <v>0</v>
      </c>
      <c r="W158" s="28">
        <v>0</v>
      </c>
      <c r="Z158" s="28">
        <v>0</v>
      </c>
      <c r="AA158" s="28">
        <v>0</v>
      </c>
    </row>
    <row r="159" spans="1:27">
      <c r="A159" s="28" t="s">
        <v>56</v>
      </c>
      <c r="B159" s="28" t="s">
        <v>57</v>
      </c>
      <c r="C159" s="28" t="s">
        <v>546</v>
      </c>
      <c r="D159" s="28" t="s">
        <v>547</v>
      </c>
      <c r="E159" s="28" t="s">
        <v>544</v>
      </c>
      <c r="F159" s="28" t="s">
        <v>548</v>
      </c>
      <c r="G159" s="28">
        <v>7</v>
      </c>
      <c r="H159" s="28">
        <v>2.5</v>
      </c>
      <c r="I159" s="28">
        <v>2.5</v>
      </c>
      <c r="K159" s="28">
        <v>0</v>
      </c>
      <c r="L159" s="28">
        <v>0</v>
      </c>
      <c r="M159" s="28">
        <v>0</v>
      </c>
      <c r="N159" s="28">
        <v>137</v>
      </c>
      <c r="P159" s="28">
        <v>0</v>
      </c>
      <c r="Q159" s="28">
        <v>60</v>
      </c>
      <c r="R159" s="28">
        <v>0</v>
      </c>
      <c r="S159" s="28">
        <v>1</v>
      </c>
      <c r="T159" s="28">
        <v>0</v>
      </c>
      <c r="U159" s="28">
        <v>76</v>
      </c>
      <c r="V159" s="28">
        <v>75</v>
      </c>
      <c r="W159" s="28" t="s">
        <v>63</v>
      </c>
      <c r="X159" s="28">
        <v>1</v>
      </c>
      <c r="Z159" s="28">
        <v>0</v>
      </c>
      <c r="AA159" s="28">
        <v>0</v>
      </c>
    </row>
    <row r="160" spans="1:27">
      <c r="A160" s="28" t="s">
        <v>56</v>
      </c>
      <c r="B160" s="28" t="s">
        <v>57</v>
      </c>
      <c r="C160" s="28" t="s">
        <v>549</v>
      </c>
      <c r="D160" s="28" t="s">
        <v>550</v>
      </c>
      <c r="E160" s="28" t="s">
        <v>544</v>
      </c>
      <c r="F160" s="28" t="s">
        <v>551</v>
      </c>
      <c r="G160" s="28" t="s">
        <v>62</v>
      </c>
      <c r="H160" s="28">
        <v>2.75</v>
      </c>
      <c r="I160" s="28">
        <v>2.75</v>
      </c>
      <c r="K160" s="28">
        <v>0</v>
      </c>
      <c r="L160" s="28">
        <v>0</v>
      </c>
      <c r="M160" s="28">
        <v>1</v>
      </c>
      <c r="N160" s="28">
        <v>740</v>
      </c>
      <c r="P160" s="28">
        <v>0</v>
      </c>
      <c r="Q160" s="28">
        <v>355</v>
      </c>
      <c r="R160" s="28">
        <v>0</v>
      </c>
      <c r="S160" s="28">
        <v>49</v>
      </c>
      <c r="T160" s="28">
        <v>0</v>
      </c>
      <c r="U160" s="28">
        <v>336</v>
      </c>
      <c r="V160" s="28">
        <v>319</v>
      </c>
      <c r="W160" s="28" t="s">
        <v>63</v>
      </c>
      <c r="X160" s="28">
        <v>16</v>
      </c>
      <c r="Y160" s="28">
        <v>1.84</v>
      </c>
      <c r="Z160" s="28">
        <v>0.33</v>
      </c>
      <c r="AA160" s="28">
        <v>1.51</v>
      </c>
    </row>
    <row r="161" spans="1:27">
      <c r="A161" s="28" t="s">
        <v>56</v>
      </c>
      <c r="B161" s="28" t="s">
        <v>57</v>
      </c>
      <c r="C161" s="28" t="s">
        <v>552</v>
      </c>
      <c r="D161" s="28" t="s">
        <v>553</v>
      </c>
      <c r="E161" s="28" t="s">
        <v>544</v>
      </c>
      <c r="F161" s="28" t="s">
        <v>551</v>
      </c>
      <c r="G161" s="28" t="s">
        <v>66</v>
      </c>
      <c r="H161" s="28">
        <v>8.9499999999999993</v>
      </c>
      <c r="I161" s="28">
        <v>8.9499999999999993</v>
      </c>
      <c r="K161" s="28">
        <v>0</v>
      </c>
      <c r="L161" s="28">
        <v>0</v>
      </c>
      <c r="M161" s="28">
        <v>0</v>
      </c>
      <c r="N161" s="28">
        <v>191</v>
      </c>
      <c r="P161" s="28">
        <v>0</v>
      </c>
      <c r="Q161" s="28">
        <v>144</v>
      </c>
      <c r="R161" s="28">
        <v>0</v>
      </c>
      <c r="S161" s="28">
        <v>0</v>
      </c>
      <c r="T161" s="28">
        <v>0</v>
      </c>
      <c r="U161" s="28">
        <v>47</v>
      </c>
      <c r="V161" s="28">
        <v>37</v>
      </c>
      <c r="W161" s="28" t="s">
        <v>63</v>
      </c>
      <c r="X161" s="28">
        <v>10</v>
      </c>
      <c r="Z161" s="28">
        <v>0</v>
      </c>
      <c r="AA161" s="28">
        <v>0</v>
      </c>
    </row>
    <row r="162" spans="1:27">
      <c r="A162" s="28" t="s">
        <v>56</v>
      </c>
      <c r="B162" s="28" t="s">
        <v>57</v>
      </c>
      <c r="C162" s="28" t="s">
        <v>554</v>
      </c>
      <c r="D162" s="28" t="s">
        <v>555</v>
      </c>
      <c r="E162" s="28" t="s">
        <v>544</v>
      </c>
      <c r="F162" s="28" t="s">
        <v>556</v>
      </c>
      <c r="G162" s="28" t="s">
        <v>62</v>
      </c>
      <c r="H162" s="28">
        <v>6.95</v>
      </c>
      <c r="I162" s="28">
        <v>6.95</v>
      </c>
      <c r="K162" s="28">
        <v>0</v>
      </c>
      <c r="L162" s="28">
        <v>0</v>
      </c>
      <c r="M162" s="28">
        <v>3</v>
      </c>
      <c r="N162" s="28">
        <v>821</v>
      </c>
      <c r="P162" s="28">
        <v>0</v>
      </c>
      <c r="Q162" s="28">
        <v>130</v>
      </c>
      <c r="R162" s="28">
        <v>2</v>
      </c>
      <c r="S162" s="28">
        <v>6</v>
      </c>
      <c r="T162" s="28">
        <v>0</v>
      </c>
      <c r="U162" s="28">
        <v>683</v>
      </c>
      <c r="V162" s="28">
        <v>648</v>
      </c>
      <c r="W162" s="28" t="s">
        <v>63</v>
      </c>
      <c r="X162" s="28">
        <v>32</v>
      </c>
      <c r="Y162" s="28">
        <v>13.92</v>
      </c>
      <c r="Z162" s="28">
        <v>2.5099999999999998</v>
      </c>
      <c r="AA162" s="28">
        <v>11.41</v>
      </c>
    </row>
    <row r="163" spans="1:27">
      <c r="A163" s="28" t="s">
        <v>56</v>
      </c>
      <c r="B163" s="28" t="s">
        <v>57</v>
      </c>
      <c r="C163" s="28" t="s">
        <v>557</v>
      </c>
      <c r="D163" s="28" t="s">
        <v>558</v>
      </c>
      <c r="E163" s="28" t="s">
        <v>544</v>
      </c>
      <c r="F163" s="28" t="s">
        <v>556</v>
      </c>
      <c r="G163" s="28" t="s">
        <v>66</v>
      </c>
      <c r="H163" s="28">
        <v>8.9499999999999993</v>
      </c>
      <c r="I163" s="28">
        <v>8.9499999999999993</v>
      </c>
      <c r="K163" s="28">
        <v>0</v>
      </c>
      <c r="L163" s="28">
        <v>0</v>
      </c>
      <c r="M163" s="28">
        <v>0</v>
      </c>
      <c r="N163" s="28">
        <v>75</v>
      </c>
      <c r="P163" s="28">
        <v>0</v>
      </c>
      <c r="Q163" s="28">
        <v>35</v>
      </c>
      <c r="R163" s="28">
        <v>0</v>
      </c>
      <c r="S163" s="28">
        <v>0</v>
      </c>
      <c r="T163" s="28">
        <v>0</v>
      </c>
      <c r="U163" s="28">
        <v>40</v>
      </c>
      <c r="V163" s="28">
        <v>34</v>
      </c>
      <c r="W163" s="28" t="s">
        <v>63</v>
      </c>
      <c r="X163" s="28">
        <v>3</v>
      </c>
      <c r="Z163" s="28">
        <v>0</v>
      </c>
      <c r="AA163" s="28">
        <v>0</v>
      </c>
    </row>
    <row r="164" spans="1:27">
      <c r="A164" s="28" t="s">
        <v>56</v>
      </c>
      <c r="B164" s="28" t="s">
        <v>57</v>
      </c>
      <c r="C164" s="28" t="s">
        <v>559</v>
      </c>
      <c r="D164" s="28" t="s">
        <v>560</v>
      </c>
      <c r="E164" s="28" t="s">
        <v>544</v>
      </c>
      <c r="F164" s="28" t="s">
        <v>561</v>
      </c>
      <c r="G164" s="28" t="s">
        <v>66</v>
      </c>
      <c r="H164" s="28">
        <v>9.9499999999999993</v>
      </c>
      <c r="I164" s="28">
        <v>9.9499999999999993</v>
      </c>
      <c r="K164" s="28">
        <v>0</v>
      </c>
      <c r="L164" s="28">
        <v>0</v>
      </c>
      <c r="M164" s="28">
        <v>0</v>
      </c>
      <c r="N164" s="28">
        <v>53</v>
      </c>
      <c r="P164" s="28">
        <v>0</v>
      </c>
      <c r="Q164" s="28">
        <v>39</v>
      </c>
      <c r="R164" s="28">
        <v>0</v>
      </c>
      <c r="S164" s="28">
        <v>0</v>
      </c>
      <c r="T164" s="28">
        <v>0</v>
      </c>
      <c r="U164" s="28">
        <v>14</v>
      </c>
      <c r="V164" s="28">
        <v>12</v>
      </c>
      <c r="W164" s="28" t="s">
        <v>63</v>
      </c>
      <c r="X164" s="28">
        <v>2</v>
      </c>
      <c r="Z164" s="28">
        <v>0</v>
      </c>
      <c r="AA164" s="28">
        <v>0</v>
      </c>
    </row>
    <row r="165" spans="1:27">
      <c r="Z165" s="31">
        <f>SUM(Z2:Z164)</f>
        <v>107.28999999999999</v>
      </c>
      <c r="AA165" s="31">
        <f>SUM(AA2:AA164)</f>
        <v>488.71000000000009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E1" workbookViewId="0">
      <pane ySplit="1" topLeftCell="A57" activePane="bottomLeft" state="frozen"/>
      <selection activeCell="G29" sqref="G29"/>
      <selection pane="bottomLeft" activeCell="G29" sqref="G29"/>
    </sheetView>
  </sheetViews>
  <sheetFormatPr defaultColWidth="10.85546875" defaultRowHeight="15" customHeight="1"/>
  <cols>
    <col min="1" max="1" width="14.85546875" style="34" customWidth="1"/>
    <col min="2" max="2" width="11.42578125" style="34" customWidth="1"/>
    <col min="3" max="3" width="24.28515625" style="34" customWidth="1"/>
    <col min="4" max="4" width="7.85546875" style="34" customWidth="1"/>
    <col min="5" max="6" width="10.85546875" style="34"/>
    <col min="7" max="11" width="10.85546875" style="36"/>
    <col min="12" max="16384" width="10.85546875" style="34"/>
  </cols>
  <sheetData>
    <row r="1" spans="1:11" s="32" customFormat="1" ht="14.1" customHeight="1">
      <c r="A1" s="32" t="s">
        <v>562</v>
      </c>
      <c r="B1" s="32" t="s">
        <v>35</v>
      </c>
      <c r="C1" s="32" t="s">
        <v>563</v>
      </c>
      <c r="D1" s="32" t="s">
        <v>564</v>
      </c>
      <c r="E1" s="32" t="s">
        <v>565</v>
      </c>
      <c r="F1" s="33"/>
      <c r="G1" s="33" t="s">
        <v>31</v>
      </c>
      <c r="H1" s="33" t="s">
        <v>566</v>
      </c>
      <c r="I1" s="33" t="s">
        <v>15</v>
      </c>
      <c r="J1" s="33" t="s">
        <v>567</v>
      </c>
      <c r="K1" s="33" t="s">
        <v>568</v>
      </c>
    </row>
    <row r="2" spans="1:11" ht="15.6" customHeight="1">
      <c r="A2" s="34" t="s">
        <v>569</v>
      </c>
      <c r="B2" s="34" t="s">
        <v>570</v>
      </c>
      <c r="C2" s="34" t="s">
        <v>61</v>
      </c>
      <c r="D2" s="34" t="s">
        <v>66</v>
      </c>
      <c r="E2" s="34">
        <v>1</v>
      </c>
      <c r="G2" s="34">
        <v>6.6528</v>
      </c>
      <c r="H2" s="35">
        <v>0.75262722410000005</v>
      </c>
      <c r="I2" s="36">
        <v>5.0070783964924805</v>
      </c>
      <c r="J2" s="36">
        <v>0.90128312419988843</v>
      </c>
      <c r="K2" s="36">
        <v>4.1057952722925926</v>
      </c>
    </row>
    <row r="3" spans="1:11" ht="15.6" customHeight="1">
      <c r="A3" s="34" t="s">
        <v>68</v>
      </c>
      <c r="B3" s="34" t="s">
        <v>570</v>
      </c>
      <c r="C3" s="34" t="s">
        <v>69</v>
      </c>
      <c r="D3" s="34" t="s">
        <v>66</v>
      </c>
      <c r="E3" s="34">
        <v>-1</v>
      </c>
      <c r="G3" s="34">
        <v>-5.7780000000000005</v>
      </c>
      <c r="H3" s="35">
        <v>0.75262722410000005</v>
      </c>
      <c r="I3" s="36">
        <v>-4.3486801008498004</v>
      </c>
      <c r="J3" s="36">
        <v>0</v>
      </c>
      <c r="K3" s="36">
        <v>-4.3486801008498004</v>
      </c>
    </row>
    <row r="4" spans="1:11" ht="15.6" customHeight="1">
      <c r="A4" s="34" t="s">
        <v>68</v>
      </c>
      <c r="B4" s="34" t="s">
        <v>570</v>
      </c>
      <c r="C4" s="34" t="s">
        <v>69</v>
      </c>
      <c r="D4" s="34" t="s">
        <v>66</v>
      </c>
      <c r="E4" s="34">
        <v>1</v>
      </c>
      <c r="G4" s="34">
        <v>3.6288</v>
      </c>
      <c r="H4" s="35">
        <v>0.75262722410000005</v>
      </c>
      <c r="I4" s="36">
        <v>2.7311336708140801</v>
      </c>
      <c r="J4" s="36">
        <v>0.49160897683630272</v>
      </c>
      <c r="K4" s="36">
        <v>2.2395246939777773</v>
      </c>
    </row>
    <row r="5" spans="1:11" ht="15.6" customHeight="1">
      <c r="A5" s="34" t="s">
        <v>135</v>
      </c>
      <c r="B5" s="34" t="s">
        <v>571</v>
      </c>
      <c r="C5" s="34" t="s">
        <v>137</v>
      </c>
      <c r="D5" s="34" t="s">
        <v>66</v>
      </c>
      <c r="E5" s="34">
        <v>-3</v>
      </c>
      <c r="G5" s="34">
        <v>-20.007000000000001</v>
      </c>
      <c r="H5" s="35">
        <v>0.75262722410000005</v>
      </c>
      <c r="I5" s="36">
        <v>-15.057812872568702</v>
      </c>
      <c r="J5" s="36">
        <v>0</v>
      </c>
      <c r="K5" s="36">
        <v>-15.057812872568702</v>
      </c>
    </row>
    <row r="6" spans="1:11" ht="15.6" customHeight="1">
      <c r="A6" s="34" t="s">
        <v>572</v>
      </c>
      <c r="B6" s="34" t="s">
        <v>573</v>
      </c>
      <c r="C6" s="34" t="s">
        <v>131</v>
      </c>
      <c r="D6" s="34" t="s">
        <v>66</v>
      </c>
      <c r="E6" s="34">
        <v>-1</v>
      </c>
      <c r="G6" s="34">
        <v>-5.7780000000000005</v>
      </c>
      <c r="H6" s="35">
        <v>0.75262722410000005</v>
      </c>
      <c r="I6" s="36">
        <v>-4.3486801008498004</v>
      </c>
      <c r="J6" s="36">
        <v>0</v>
      </c>
      <c r="K6" s="36">
        <v>-4.3486801008498004</v>
      </c>
    </row>
    <row r="7" spans="1:11" ht="15.6" customHeight="1">
      <c r="A7" s="34" t="s">
        <v>572</v>
      </c>
      <c r="B7" s="34" t="s">
        <v>573</v>
      </c>
      <c r="C7" s="34" t="s">
        <v>131</v>
      </c>
      <c r="D7" s="34" t="s">
        <v>66</v>
      </c>
      <c r="E7" s="34">
        <v>1</v>
      </c>
      <c r="G7" s="34">
        <v>5.6429999999999998</v>
      </c>
      <c r="H7" s="35">
        <v>0.75262722410000005</v>
      </c>
      <c r="I7" s="36">
        <v>4.2470754255963001</v>
      </c>
      <c r="J7" s="36">
        <v>0.76448122141954822</v>
      </c>
      <c r="K7" s="36">
        <v>3.4825942041767517</v>
      </c>
    </row>
    <row r="8" spans="1:11" ht="15.6" customHeight="1">
      <c r="A8" s="34" t="s">
        <v>574</v>
      </c>
      <c r="B8" s="34" t="s">
        <v>575</v>
      </c>
      <c r="C8" s="34" t="s">
        <v>576</v>
      </c>
      <c r="D8" s="34" t="s">
        <v>62</v>
      </c>
      <c r="E8" s="34">
        <v>2</v>
      </c>
      <c r="G8" s="34">
        <v>6.3719999999999999</v>
      </c>
      <c r="H8" s="35">
        <v>0.75262722410000005</v>
      </c>
      <c r="I8" s="36">
        <v>4.7957406719652003</v>
      </c>
      <c r="J8" s="36">
        <v>0.8632419533732697</v>
      </c>
      <c r="K8" s="36">
        <v>3.9324987185919307</v>
      </c>
    </row>
    <row r="9" spans="1:11" ht="15.6" customHeight="1">
      <c r="A9" s="34" t="s">
        <v>577</v>
      </c>
      <c r="B9" s="34" t="s">
        <v>578</v>
      </c>
      <c r="C9" s="34" t="s">
        <v>191</v>
      </c>
      <c r="D9" s="34" t="s">
        <v>579</v>
      </c>
      <c r="E9" s="28"/>
      <c r="F9" s="28"/>
      <c r="G9" s="34">
        <v>-0.2</v>
      </c>
      <c r="H9" s="35">
        <v>0.75262722410000005</v>
      </c>
      <c r="I9" s="36">
        <v>-0.15052544482000002</v>
      </c>
      <c r="J9" s="36">
        <v>0</v>
      </c>
      <c r="K9" s="36">
        <v>-0.15052544482000002</v>
      </c>
    </row>
    <row r="10" spans="1:11" ht="15.6" customHeight="1">
      <c r="A10" s="34" t="s">
        <v>580</v>
      </c>
      <c r="B10" s="34" t="s">
        <v>578</v>
      </c>
      <c r="C10" s="34" t="s">
        <v>199</v>
      </c>
      <c r="D10" s="34" t="s">
        <v>66</v>
      </c>
      <c r="E10" s="34">
        <v>1</v>
      </c>
      <c r="G10" s="34">
        <v>3.6288</v>
      </c>
      <c r="H10" s="35">
        <v>0.75262722410000005</v>
      </c>
      <c r="I10" s="36">
        <v>2.7311336708140801</v>
      </c>
      <c r="J10" s="36">
        <v>0.49160897683630272</v>
      </c>
      <c r="K10" s="36">
        <v>2.2395246939777773</v>
      </c>
    </row>
    <row r="11" spans="1:11" ht="15.6" customHeight="1">
      <c r="A11" s="34" t="s">
        <v>580</v>
      </c>
      <c r="B11" s="34" t="s">
        <v>578</v>
      </c>
      <c r="C11" s="34" t="s">
        <v>199</v>
      </c>
      <c r="D11" s="34" t="s">
        <v>66</v>
      </c>
      <c r="E11" s="34">
        <v>1</v>
      </c>
      <c r="G11" s="34">
        <v>3.6288</v>
      </c>
      <c r="H11" s="35">
        <v>0.75262722410000005</v>
      </c>
      <c r="I11" s="36">
        <v>2.7311336708140801</v>
      </c>
      <c r="J11" s="36">
        <v>0.49160897683630272</v>
      </c>
      <c r="K11" s="36">
        <v>2.2395246939777773</v>
      </c>
    </row>
    <row r="12" spans="1:11" ht="15.6" customHeight="1">
      <c r="A12" s="34" t="s">
        <v>581</v>
      </c>
      <c r="B12" s="34" t="s">
        <v>582</v>
      </c>
      <c r="C12" s="34" t="s">
        <v>582</v>
      </c>
      <c r="D12" s="34" t="s">
        <v>66</v>
      </c>
      <c r="E12" s="34">
        <v>1</v>
      </c>
      <c r="G12" s="34">
        <v>6.39</v>
      </c>
      <c r="H12" s="35">
        <v>0.75262722410000005</v>
      </c>
      <c r="I12" s="36">
        <v>4.8092879619989999</v>
      </c>
      <c r="J12" s="36">
        <v>0.86568048996471958</v>
      </c>
      <c r="K12" s="36">
        <v>3.9436074720342802</v>
      </c>
    </row>
    <row r="13" spans="1:11" ht="15.6" customHeight="1">
      <c r="A13" s="34" t="s">
        <v>581</v>
      </c>
      <c r="B13" s="34" t="s">
        <v>582</v>
      </c>
      <c r="C13" s="34" t="s">
        <v>582</v>
      </c>
      <c r="D13" s="34" t="s">
        <v>583</v>
      </c>
      <c r="E13" s="28"/>
      <c r="F13" s="28"/>
      <c r="G13" s="34">
        <v>-0.2</v>
      </c>
      <c r="H13" s="35">
        <v>0.75262722410000005</v>
      </c>
      <c r="I13" s="36">
        <v>-0.15052544482000002</v>
      </c>
      <c r="J13" s="36">
        <v>0</v>
      </c>
      <c r="K13" s="36">
        <v>-0.15052544482000002</v>
      </c>
    </row>
    <row r="14" spans="1:11" ht="15.6" customHeight="1">
      <c r="A14" s="34" t="s">
        <v>237</v>
      </c>
      <c r="B14" s="34" t="s">
        <v>584</v>
      </c>
      <c r="C14" s="34" t="s">
        <v>585</v>
      </c>
      <c r="D14" s="34" t="s">
        <v>66</v>
      </c>
      <c r="E14" s="34">
        <v>2</v>
      </c>
      <c r="G14" s="34">
        <v>14.112</v>
      </c>
      <c r="H14" s="35">
        <v>0.75262722410000005</v>
      </c>
      <c r="I14" s="36">
        <v>10.6210753864992</v>
      </c>
      <c r="J14" s="36">
        <v>1.911812687696733</v>
      </c>
      <c r="K14" s="36">
        <v>8.7092626988024673</v>
      </c>
    </row>
    <row r="15" spans="1:11" ht="15.6" customHeight="1">
      <c r="A15" s="34" t="s">
        <v>237</v>
      </c>
      <c r="B15" s="34" t="s">
        <v>584</v>
      </c>
      <c r="C15" s="34" t="s">
        <v>585</v>
      </c>
      <c r="D15" s="34" t="s">
        <v>586</v>
      </c>
      <c r="E15" s="28"/>
      <c r="F15" s="28"/>
      <c r="G15" s="34">
        <v>-1</v>
      </c>
      <c r="H15" s="35">
        <v>0.75262722410000005</v>
      </c>
      <c r="I15" s="36">
        <v>-0.75262722410000005</v>
      </c>
      <c r="J15" s="36">
        <v>0</v>
      </c>
      <c r="K15" s="36">
        <v>-0.75262722410000005</v>
      </c>
    </row>
    <row r="16" spans="1:11" ht="15.6" customHeight="1">
      <c r="A16" s="34" t="s">
        <v>239</v>
      </c>
      <c r="B16" s="34" t="s">
        <v>584</v>
      </c>
      <c r="C16" s="34" t="s">
        <v>585</v>
      </c>
      <c r="D16" s="34" t="s">
        <v>587</v>
      </c>
      <c r="E16" s="28"/>
      <c r="F16" s="28"/>
      <c r="G16" s="34">
        <v>-0.4</v>
      </c>
      <c r="H16" s="35">
        <v>0.75262722410000005</v>
      </c>
      <c r="I16" s="36">
        <v>-0.30105088964000004</v>
      </c>
      <c r="J16" s="36">
        <v>0</v>
      </c>
      <c r="K16" s="36">
        <v>-0.30105088964000004</v>
      </c>
    </row>
    <row r="17" spans="1:11" ht="15.6" customHeight="1">
      <c r="A17" s="34" t="s">
        <v>588</v>
      </c>
      <c r="B17" s="34" t="s">
        <v>589</v>
      </c>
      <c r="C17" s="34" t="s">
        <v>246</v>
      </c>
      <c r="D17" s="34" t="s">
        <v>62</v>
      </c>
      <c r="E17" s="34">
        <v>1</v>
      </c>
      <c r="G17" s="34">
        <v>6.4710000000000001</v>
      </c>
      <c r="H17" s="35">
        <v>0.75262722410000005</v>
      </c>
      <c r="I17" s="36">
        <v>4.8702507671511004</v>
      </c>
      <c r="J17" s="36">
        <v>0.87665390462624426</v>
      </c>
      <c r="K17" s="36">
        <v>3.9935968625248561</v>
      </c>
    </row>
    <row r="18" spans="1:11" ht="15.6" customHeight="1">
      <c r="A18" s="34" t="s">
        <v>590</v>
      </c>
      <c r="B18" s="34" t="s">
        <v>589</v>
      </c>
      <c r="C18" s="34" t="s">
        <v>246</v>
      </c>
      <c r="D18" s="34" t="s">
        <v>66</v>
      </c>
      <c r="E18" s="34">
        <v>-1</v>
      </c>
      <c r="G18" s="34">
        <v>-7.1189999999999998</v>
      </c>
      <c r="H18" s="35">
        <v>0.75262722410000005</v>
      </c>
      <c r="I18" s="36">
        <v>-5.3579532083679</v>
      </c>
      <c r="J18" s="36">
        <v>0</v>
      </c>
      <c r="K18" s="36">
        <v>-5.3579532083679</v>
      </c>
    </row>
    <row r="19" spans="1:11" ht="15.6" customHeight="1">
      <c r="A19" s="34" t="s">
        <v>241</v>
      </c>
      <c r="B19" s="34" t="s">
        <v>589</v>
      </c>
      <c r="C19" s="34" t="s">
        <v>243</v>
      </c>
      <c r="D19" s="34" t="s">
        <v>591</v>
      </c>
      <c r="E19" s="34">
        <v>1</v>
      </c>
      <c r="G19" s="34">
        <v>3.5428999999999999</v>
      </c>
      <c r="H19" s="35">
        <v>0.75262722410000005</v>
      </c>
      <c r="I19" s="36">
        <v>2.66648299226389</v>
      </c>
      <c r="J19" s="36">
        <v>0.47997173832488343</v>
      </c>
      <c r="K19" s="36">
        <v>2.1865112539390066</v>
      </c>
    </row>
    <row r="20" spans="1:11" ht="15.6" customHeight="1">
      <c r="A20" s="34" t="s">
        <v>592</v>
      </c>
      <c r="B20" s="34" t="s">
        <v>253</v>
      </c>
      <c r="C20" s="34" t="s">
        <v>262</v>
      </c>
      <c r="D20" s="34" t="s">
        <v>66</v>
      </c>
      <c r="E20" s="34">
        <v>-1</v>
      </c>
      <c r="G20" s="34">
        <v>-7.1189999999999998</v>
      </c>
      <c r="H20" s="35">
        <v>0.75262722410000005</v>
      </c>
      <c r="I20" s="36">
        <v>-5.3579532083679</v>
      </c>
      <c r="J20" s="36">
        <v>0</v>
      </c>
      <c r="K20" s="36">
        <v>-5.3579532083679</v>
      </c>
    </row>
    <row r="21" spans="1:11" ht="15.6" customHeight="1">
      <c r="A21" s="34" t="s">
        <v>276</v>
      </c>
      <c r="B21" s="34" t="s">
        <v>593</v>
      </c>
      <c r="C21" s="34" t="s">
        <v>593</v>
      </c>
      <c r="D21" s="34" t="s">
        <v>66</v>
      </c>
      <c r="E21" s="34">
        <v>15</v>
      </c>
      <c r="G21" s="34">
        <v>102.87</v>
      </c>
      <c r="H21" s="35">
        <v>0.75262722410000005</v>
      </c>
      <c r="I21" s="36">
        <v>77.422762543167011</v>
      </c>
      <c r="J21" s="36">
        <v>13.936236620136263</v>
      </c>
      <c r="K21" s="36">
        <v>63.486525923030747</v>
      </c>
    </row>
    <row r="22" spans="1:11" ht="15.6" customHeight="1">
      <c r="A22" s="34" t="s">
        <v>276</v>
      </c>
      <c r="B22" s="34" t="s">
        <v>593</v>
      </c>
      <c r="C22" s="34" t="s">
        <v>593</v>
      </c>
      <c r="D22" s="34" t="s">
        <v>594</v>
      </c>
      <c r="E22" s="28"/>
      <c r="F22" s="28"/>
      <c r="G22" s="34">
        <v>-0.2</v>
      </c>
      <c r="H22" s="35">
        <v>0.75262722410000005</v>
      </c>
      <c r="I22" s="36">
        <v>-0.15052544482000002</v>
      </c>
      <c r="J22" s="36">
        <v>0</v>
      </c>
      <c r="K22" s="36">
        <v>-0.15052544482000002</v>
      </c>
    </row>
    <row r="23" spans="1:11" ht="15.6" customHeight="1">
      <c r="A23" s="34" t="s">
        <v>397</v>
      </c>
      <c r="B23" s="34" t="s">
        <v>595</v>
      </c>
      <c r="C23" s="34" t="s">
        <v>395</v>
      </c>
      <c r="D23" s="34" t="s">
        <v>66</v>
      </c>
      <c r="E23" s="34">
        <v>4</v>
      </c>
      <c r="G23" s="34">
        <v>22.571999999999999</v>
      </c>
      <c r="H23" s="35">
        <v>0.75262722410000005</v>
      </c>
      <c r="I23" s="36">
        <v>16.988301702385201</v>
      </c>
      <c r="J23" s="36">
        <v>3.0579248856781929</v>
      </c>
      <c r="K23" s="36">
        <v>13.930376816707007</v>
      </c>
    </row>
    <row r="24" spans="1:11" ht="15.6" customHeight="1">
      <c r="A24" s="34" t="s">
        <v>397</v>
      </c>
      <c r="B24" s="34" t="s">
        <v>595</v>
      </c>
      <c r="C24" s="34" t="s">
        <v>395</v>
      </c>
      <c r="D24" s="34" t="s">
        <v>596</v>
      </c>
      <c r="E24" s="28"/>
      <c r="F24" s="28"/>
      <c r="G24" s="34">
        <v>-0.60000000000000009</v>
      </c>
      <c r="H24" s="35">
        <v>0.75262722410000005</v>
      </c>
      <c r="I24" s="36">
        <v>-0.45157633446000012</v>
      </c>
      <c r="J24" s="36">
        <v>0</v>
      </c>
      <c r="K24" s="36">
        <v>-0.45157633446000012</v>
      </c>
    </row>
    <row r="25" spans="1:11" ht="15.6" customHeight="1">
      <c r="A25" s="34" t="s">
        <v>323</v>
      </c>
      <c r="B25" s="34" t="s">
        <v>597</v>
      </c>
      <c r="C25" s="34" t="s">
        <v>324</v>
      </c>
      <c r="D25" s="34" t="s">
        <v>66</v>
      </c>
      <c r="E25" s="34">
        <v>1</v>
      </c>
      <c r="G25" s="34">
        <v>5.6429999999999998</v>
      </c>
      <c r="H25" s="35">
        <v>0.75262722410000005</v>
      </c>
      <c r="I25" s="36">
        <v>4.2470754255963001</v>
      </c>
      <c r="J25" s="36">
        <v>0.76448122141954822</v>
      </c>
      <c r="K25" s="36">
        <v>3.4825942041767517</v>
      </c>
    </row>
    <row r="26" spans="1:11" ht="15.6" customHeight="1">
      <c r="A26" s="34" t="s">
        <v>598</v>
      </c>
      <c r="B26" s="34" t="s">
        <v>599</v>
      </c>
      <c r="C26" s="34" t="s">
        <v>345</v>
      </c>
      <c r="D26" s="34" t="s">
        <v>66</v>
      </c>
      <c r="E26" s="34">
        <v>3</v>
      </c>
      <c r="G26" s="34">
        <v>16.928999999999998</v>
      </c>
      <c r="H26" s="35">
        <v>0.75262722410000005</v>
      </c>
      <c r="I26" s="36">
        <v>12.7412262767889</v>
      </c>
      <c r="J26" s="36">
        <v>2.2934436642586444</v>
      </c>
      <c r="K26" s="36">
        <v>10.447782612530256</v>
      </c>
    </row>
    <row r="27" spans="1:11" ht="15.6" customHeight="1">
      <c r="A27" s="34" t="s">
        <v>598</v>
      </c>
      <c r="B27" s="34" t="s">
        <v>599</v>
      </c>
      <c r="C27" s="34" t="s">
        <v>345</v>
      </c>
      <c r="D27" s="34" t="s">
        <v>600</v>
      </c>
      <c r="E27" s="28"/>
      <c r="F27" s="28"/>
      <c r="G27" s="34">
        <v>-0.4</v>
      </c>
      <c r="H27" s="35">
        <v>0.75262722410000005</v>
      </c>
      <c r="I27" s="36">
        <v>-0.30105088964000004</v>
      </c>
      <c r="J27" s="36">
        <v>0</v>
      </c>
      <c r="K27" s="36">
        <v>-0.30105088964000004</v>
      </c>
    </row>
    <row r="28" spans="1:11" ht="15.6" customHeight="1">
      <c r="A28" s="34" t="s">
        <v>601</v>
      </c>
      <c r="B28" s="34" t="s">
        <v>599</v>
      </c>
      <c r="C28" s="34" t="s">
        <v>353</v>
      </c>
      <c r="D28" s="34" t="s">
        <v>66</v>
      </c>
      <c r="E28" s="34">
        <v>-1</v>
      </c>
      <c r="G28" s="34">
        <v>-6.84</v>
      </c>
      <c r="H28" s="35">
        <v>0.75262722410000005</v>
      </c>
      <c r="I28" s="36">
        <v>-5.1479702128440001</v>
      </c>
      <c r="J28" s="36">
        <v>0</v>
      </c>
      <c r="K28" s="36">
        <v>-5.1479702128440001</v>
      </c>
    </row>
    <row r="29" spans="1:11" ht="15.6" customHeight="1">
      <c r="A29" s="34" t="s">
        <v>601</v>
      </c>
      <c r="B29" s="34" t="s">
        <v>599</v>
      </c>
      <c r="C29" s="34" t="s">
        <v>353</v>
      </c>
      <c r="D29" s="34" t="s">
        <v>602</v>
      </c>
      <c r="E29" s="28"/>
      <c r="F29" s="28"/>
      <c r="G29" s="34">
        <v>-0.2</v>
      </c>
      <c r="H29" s="35">
        <v>0.75262722410000005</v>
      </c>
      <c r="I29" s="36">
        <v>-0.15052544482000002</v>
      </c>
      <c r="J29" s="36">
        <v>0</v>
      </c>
      <c r="K29" s="36">
        <v>-0.15052544482000002</v>
      </c>
    </row>
    <row r="30" spans="1:11" ht="15.6" customHeight="1">
      <c r="A30" s="34" t="s">
        <v>402</v>
      </c>
      <c r="B30" s="34" t="s">
        <v>603</v>
      </c>
      <c r="C30" s="34" t="s">
        <v>404</v>
      </c>
      <c r="D30" s="34" t="s">
        <v>62</v>
      </c>
      <c r="E30" s="34">
        <v>30</v>
      </c>
      <c r="G30" s="34">
        <v>157.94999999999999</v>
      </c>
      <c r="H30" s="35">
        <v>0.75262722410000005</v>
      </c>
      <c r="I30" s="36">
        <v>118.87747004659499</v>
      </c>
      <c r="J30" s="36">
        <v>21.398158589972997</v>
      </c>
      <c r="K30" s="36">
        <v>97.479311456622</v>
      </c>
    </row>
    <row r="31" spans="1:11" ht="15.6" customHeight="1">
      <c r="A31" s="34" t="s">
        <v>406</v>
      </c>
      <c r="B31" s="34" t="s">
        <v>603</v>
      </c>
      <c r="C31" s="34" t="s">
        <v>404</v>
      </c>
      <c r="D31" s="34" t="s">
        <v>66</v>
      </c>
      <c r="E31" s="34">
        <v>19</v>
      </c>
      <c r="G31" s="34">
        <v>130.815</v>
      </c>
      <c r="H31" s="35">
        <v>0.75262722410000005</v>
      </c>
      <c r="I31" s="36">
        <v>98.454930320641509</v>
      </c>
      <c r="J31" s="36">
        <v>17.722064678362255</v>
      </c>
      <c r="K31" s="36">
        <v>80.732865642279251</v>
      </c>
    </row>
    <row r="32" spans="1:11" ht="15.6" customHeight="1">
      <c r="A32" s="34" t="s">
        <v>406</v>
      </c>
      <c r="B32" s="34" t="s">
        <v>603</v>
      </c>
      <c r="C32" s="34" t="s">
        <v>404</v>
      </c>
      <c r="D32" s="34" t="s">
        <v>604</v>
      </c>
      <c r="E32" s="28"/>
      <c r="F32" s="28"/>
      <c r="G32" s="34">
        <v>-1.2</v>
      </c>
      <c r="H32" s="35">
        <v>0.75262722410000005</v>
      </c>
      <c r="I32" s="36">
        <v>-0.90315266892000001</v>
      </c>
      <c r="J32" s="36">
        <v>0</v>
      </c>
      <c r="K32" s="36">
        <v>-0.90315266892000001</v>
      </c>
    </row>
    <row r="33" spans="1:11" ht="15.6" customHeight="1">
      <c r="A33" s="34" t="s">
        <v>408</v>
      </c>
      <c r="B33" s="34" t="s">
        <v>603</v>
      </c>
      <c r="C33" s="34" t="s">
        <v>404</v>
      </c>
      <c r="D33" s="34" t="s">
        <v>605</v>
      </c>
      <c r="E33" s="34">
        <v>6</v>
      </c>
      <c r="G33" s="34">
        <v>65.177999999999997</v>
      </c>
      <c r="H33" s="35">
        <v>0.75262722410000005</v>
      </c>
      <c r="I33" s="36">
        <v>49.054737212389803</v>
      </c>
      <c r="J33" s="36">
        <v>8.82994099764014</v>
      </c>
      <c r="K33" s="36">
        <v>40.224796214749659</v>
      </c>
    </row>
    <row r="34" spans="1:11" ht="15.6" customHeight="1">
      <c r="A34" s="34" t="s">
        <v>606</v>
      </c>
      <c r="B34" s="34" t="s">
        <v>607</v>
      </c>
      <c r="C34" s="34" t="s">
        <v>419</v>
      </c>
      <c r="D34" s="34" t="s">
        <v>62</v>
      </c>
      <c r="E34" s="34">
        <v>1</v>
      </c>
      <c r="G34" s="34">
        <v>6.75</v>
      </c>
      <c r="H34" s="35">
        <v>0.75262722410000005</v>
      </c>
      <c r="I34" s="36">
        <v>5.0802337626750003</v>
      </c>
      <c r="J34" s="36">
        <v>0.91445122179371796</v>
      </c>
      <c r="K34" s="36">
        <v>4.1657825408812821</v>
      </c>
    </row>
    <row r="35" spans="1:11" ht="15.6" customHeight="1">
      <c r="A35" s="34" t="s">
        <v>608</v>
      </c>
      <c r="B35" s="34" t="s">
        <v>607</v>
      </c>
      <c r="C35" s="34" t="s">
        <v>419</v>
      </c>
      <c r="D35" s="34" t="s">
        <v>66</v>
      </c>
      <c r="E35" s="34">
        <v>4</v>
      </c>
      <c r="G35" s="34">
        <v>22.571999999999999</v>
      </c>
      <c r="H35" s="35">
        <v>0.75262722410000005</v>
      </c>
      <c r="I35" s="36">
        <v>16.988301702385201</v>
      </c>
      <c r="J35" s="36">
        <v>3.0579248856781929</v>
      </c>
      <c r="K35" s="36">
        <v>13.930376816707007</v>
      </c>
    </row>
    <row r="36" spans="1:11" ht="15.6" customHeight="1">
      <c r="A36" s="34" t="s">
        <v>608</v>
      </c>
      <c r="B36" s="34" t="s">
        <v>607</v>
      </c>
      <c r="C36" s="34" t="s">
        <v>419</v>
      </c>
      <c r="D36" s="34" t="s">
        <v>66</v>
      </c>
      <c r="E36" s="34">
        <v>1</v>
      </c>
      <c r="G36" s="34">
        <v>6.6528</v>
      </c>
      <c r="H36" s="35">
        <v>0.75262722410000005</v>
      </c>
      <c r="I36" s="36">
        <v>5.0070783964924805</v>
      </c>
      <c r="J36" s="36">
        <v>0.90128312419988843</v>
      </c>
      <c r="K36" s="36">
        <v>4.1057952722925926</v>
      </c>
    </row>
    <row r="37" spans="1:11" ht="15.6" customHeight="1">
      <c r="A37" s="34" t="s">
        <v>609</v>
      </c>
      <c r="B37" s="34" t="s">
        <v>607</v>
      </c>
      <c r="C37" s="34" t="s">
        <v>610</v>
      </c>
      <c r="D37" s="34" t="s">
        <v>531</v>
      </c>
      <c r="E37" s="34">
        <v>-2</v>
      </c>
      <c r="G37" s="34">
        <v>-9.6479999999999997</v>
      </c>
      <c r="H37" s="35">
        <v>0.75262722410000005</v>
      </c>
      <c r="I37" s="36">
        <v>-7.2613474581168003</v>
      </c>
      <c r="J37" s="36">
        <v>0</v>
      </c>
      <c r="K37" s="36">
        <v>-7.2613474581168003</v>
      </c>
    </row>
    <row r="38" spans="1:11" ht="15.6" customHeight="1">
      <c r="A38" s="34" t="s">
        <v>609</v>
      </c>
      <c r="B38" s="34" t="s">
        <v>607</v>
      </c>
      <c r="C38" s="34" t="s">
        <v>610</v>
      </c>
      <c r="D38" s="34" t="s">
        <v>531</v>
      </c>
      <c r="E38" s="34">
        <v>2</v>
      </c>
      <c r="G38" s="34">
        <v>10.116</v>
      </c>
      <c r="H38" s="35">
        <v>0.75262722410000005</v>
      </c>
      <c r="I38" s="36">
        <v>7.6135769989956001</v>
      </c>
      <c r="J38" s="36">
        <v>1.370457564394852</v>
      </c>
      <c r="K38" s="36">
        <v>6.2431194346007484</v>
      </c>
    </row>
    <row r="39" spans="1:11" ht="15.6" customHeight="1">
      <c r="A39" s="34" t="s">
        <v>410</v>
      </c>
      <c r="B39" s="34" t="s">
        <v>607</v>
      </c>
      <c r="C39" s="34" t="s">
        <v>412</v>
      </c>
      <c r="D39" s="34" t="s">
        <v>62</v>
      </c>
      <c r="E39" s="34">
        <v>-22</v>
      </c>
      <c r="G39" s="34">
        <v>-112.26600000000001</v>
      </c>
      <c r="H39" s="35">
        <v>0.75262722410000005</v>
      </c>
      <c r="I39" s="36">
        <v>-84.494447940810616</v>
      </c>
      <c r="J39" s="36">
        <v>0</v>
      </c>
      <c r="K39" s="36">
        <v>-84.494447940810616</v>
      </c>
    </row>
    <row r="40" spans="1:11" ht="15.6" customHeight="1">
      <c r="A40" s="34" t="s">
        <v>410</v>
      </c>
      <c r="B40" s="34" t="s">
        <v>607</v>
      </c>
      <c r="C40" s="34" t="s">
        <v>412</v>
      </c>
      <c r="D40" s="34" t="s">
        <v>62</v>
      </c>
      <c r="E40" s="34">
        <v>5</v>
      </c>
      <c r="G40" s="34">
        <v>26.504999999999999</v>
      </c>
      <c r="H40" s="35">
        <v>0.75262722410000005</v>
      </c>
      <c r="I40" s="36">
        <v>19.9483845747705</v>
      </c>
      <c r="J40" s="36">
        <v>3.5907451309099989</v>
      </c>
      <c r="K40" s="36">
        <v>16.357639443860503</v>
      </c>
    </row>
    <row r="41" spans="1:11" ht="15.6" customHeight="1">
      <c r="A41" s="34" t="s">
        <v>414</v>
      </c>
      <c r="B41" s="34" t="s">
        <v>607</v>
      </c>
      <c r="C41" s="34" t="s">
        <v>412</v>
      </c>
      <c r="D41" s="34" t="s">
        <v>66</v>
      </c>
      <c r="E41" s="34">
        <v>-4</v>
      </c>
      <c r="G41" s="34">
        <v>-26.244</v>
      </c>
      <c r="H41" s="35">
        <v>0.75262722410000005</v>
      </c>
      <c r="I41" s="36">
        <v>-19.751948869280401</v>
      </c>
      <c r="J41" s="36">
        <v>0</v>
      </c>
      <c r="K41" s="36">
        <v>-19.751948869280401</v>
      </c>
    </row>
    <row r="42" spans="1:11" ht="15.6" customHeight="1">
      <c r="A42" s="34" t="s">
        <v>414</v>
      </c>
      <c r="B42" s="34" t="s">
        <v>607</v>
      </c>
      <c r="C42" s="34" t="s">
        <v>412</v>
      </c>
      <c r="D42" s="34" t="s">
        <v>66</v>
      </c>
      <c r="E42" s="34">
        <v>9</v>
      </c>
      <c r="G42" s="34">
        <v>62.901000000000003</v>
      </c>
      <c r="H42" s="35">
        <v>0.75262722410000005</v>
      </c>
      <c r="I42" s="36">
        <v>47.341005023114107</v>
      </c>
      <c r="J42" s="36">
        <v>8.5214661188217278</v>
      </c>
      <c r="K42" s="36">
        <v>38.819538904292379</v>
      </c>
    </row>
    <row r="43" spans="1:11" ht="15.6" customHeight="1">
      <c r="A43" s="34" t="s">
        <v>414</v>
      </c>
      <c r="B43" s="34" t="s">
        <v>607</v>
      </c>
      <c r="C43" s="34" t="s">
        <v>412</v>
      </c>
      <c r="D43" s="34" t="s">
        <v>66</v>
      </c>
      <c r="E43" s="34">
        <v>1</v>
      </c>
      <c r="G43" s="34">
        <v>7.0963000000000003</v>
      </c>
      <c r="H43" s="35">
        <v>0.75262722410000005</v>
      </c>
      <c r="I43" s="36">
        <v>5.340868570380831</v>
      </c>
      <c r="J43" s="36">
        <v>0.96136595632811284</v>
      </c>
      <c r="K43" s="36">
        <v>4.3795026140527185</v>
      </c>
    </row>
    <row r="44" spans="1:11" ht="15.6" customHeight="1">
      <c r="A44" s="34" t="s">
        <v>414</v>
      </c>
      <c r="B44" s="34" t="s">
        <v>607</v>
      </c>
      <c r="C44" s="34" t="s">
        <v>412</v>
      </c>
      <c r="D44" s="34" t="s">
        <v>611</v>
      </c>
      <c r="E44" s="28"/>
      <c r="F44" s="28"/>
      <c r="G44" s="34">
        <v>-0.60000000000000009</v>
      </c>
      <c r="H44" s="35">
        <v>0.75262722410000005</v>
      </c>
      <c r="I44" s="36">
        <v>-0.45157633446000012</v>
      </c>
      <c r="J44" s="36">
        <v>0</v>
      </c>
      <c r="K44" s="36">
        <v>-0.45157633446000012</v>
      </c>
    </row>
    <row r="45" spans="1:11" ht="15.6" customHeight="1">
      <c r="A45" s="34" t="s">
        <v>416</v>
      </c>
      <c r="B45" s="34" t="s">
        <v>607</v>
      </c>
      <c r="C45" s="34" t="s">
        <v>412</v>
      </c>
      <c r="D45" s="34" t="s">
        <v>605</v>
      </c>
      <c r="E45" s="34">
        <v>-2</v>
      </c>
      <c r="G45" s="34">
        <v>-19.853999999999999</v>
      </c>
      <c r="H45" s="35">
        <v>0.75262722410000005</v>
      </c>
      <c r="I45" s="36">
        <v>-14.9426609072814</v>
      </c>
      <c r="J45" s="36">
        <v>0</v>
      </c>
      <c r="K45" s="36">
        <v>-14.9426609072814</v>
      </c>
    </row>
    <row r="46" spans="1:11" ht="15.6" customHeight="1">
      <c r="A46" s="34" t="s">
        <v>612</v>
      </c>
      <c r="B46" s="34" t="s">
        <v>613</v>
      </c>
      <c r="C46" s="34" t="s">
        <v>614</v>
      </c>
      <c r="D46" s="34" t="s">
        <v>615</v>
      </c>
      <c r="E46" s="34">
        <v>-1</v>
      </c>
      <c r="G46" s="34">
        <v>-8.2620000000000005</v>
      </c>
      <c r="H46" s="35">
        <v>0.75262722410000005</v>
      </c>
      <c r="I46" s="36">
        <v>-6.2182061255142012</v>
      </c>
      <c r="J46" s="36">
        <v>0</v>
      </c>
      <c r="K46" s="36">
        <v>-6.2182061255142012</v>
      </c>
    </row>
    <row r="47" spans="1:11" ht="15.6" customHeight="1">
      <c r="A47" s="34" t="s">
        <v>485</v>
      </c>
      <c r="B47" s="34" t="s">
        <v>616</v>
      </c>
      <c r="C47" s="34" t="s">
        <v>486</v>
      </c>
      <c r="D47" s="34" t="s">
        <v>62</v>
      </c>
      <c r="E47" s="34">
        <v>3</v>
      </c>
      <c r="G47" s="34">
        <v>10.26</v>
      </c>
      <c r="H47" s="35">
        <v>0.75262722410000005</v>
      </c>
      <c r="I47" s="36">
        <v>7.7219553192660007</v>
      </c>
      <c r="J47" s="36">
        <v>1.3899658571264513</v>
      </c>
      <c r="K47" s="36">
        <v>6.3319894621395498</v>
      </c>
    </row>
    <row r="48" spans="1:11" ht="15.6" customHeight="1">
      <c r="A48" s="34" t="s">
        <v>493</v>
      </c>
      <c r="B48" s="34" t="s">
        <v>616</v>
      </c>
      <c r="C48" s="34" t="s">
        <v>617</v>
      </c>
      <c r="D48" s="34" t="s">
        <v>62</v>
      </c>
      <c r="E48" s="34">
        <v>1</v>
      </c>
      <c r="G48" s="34">
        <v>3.1859999999999999</v>
      </c>
      <c r="H48" s="35">
        <v>0.75262722410000005</v>
      </c>
      <c r="I48" s="36">
        <v>2.3978703359826001</v>
      </c>
      <c r="J48" s="36">
        <v>0.43162097668663485</v>
      </c>
      <c r="K48" s="36">
        <v>1.9662493592959653</v>
      </c>
    </row>
    <row r="49" spans="1:11" ht="15.6" customHeight="1">
      <c r="A49" s="34" t="s">
        <v>498</v>
      </c>
      <c r="B49" s="34" t="s">
        <v>616</v>
      </c>
      <c r="C49" s="34" t="s">
        <v>499</v>
      </c>
      <c r="D49" s="34" t="s">
        <v>618</v>
      </c>
      <c r="E49" s="34">
        <v>1</v>
      </c>
      <c r="G49" s="34">
        <v>3.6539999999999999</v>
      </c>
      <c r="H49" s="35">
        <v>0.75262722410000005</v>
      </c>
      <c r="I49" s="36">
        <v>2.7500998768614</v>
      </c>
      <c r="J49" s="36">
        <v>0.49502292806433262</v>
      </c>
      <c r="K49" s="36">
        <v>2.2550769487970674</v>
      </c>
    </row>
    <row r="50" spans="1:11" ht="15.6" customHeight="1">
      <c r="A50" s="34" t="s">
        <v>619</v>
      </c>
      <c r="B50" s="34" t="s">
        <v>616</v>
      </c>
      <c r="C50" s="34" t="s">
        <v>499</v>
      </c>
      <c r="D50" s="34" t="s">
        <v>531</v>
      </c>
      <c r="E50" s="34">
        <v>-2</v>
      </c>
      <c r="G50" s="34">
        <v>-8.64</v>
      </c>
      <c r="H50" s="35">
        <v>0.75262722410000005</v>
      </c>
      <c r="I50" s="36">
        <v>-6.5026992162240012</v>
      </c>
      <c r="J50" s="36">
        <v>0</v>
      </c>
      <c r="K50" s="36">
        <v>-6.5026992162240012</v>
      </c>
    </row>
    <row r="51" spans="1:11" ht="15.6" customHeight="1">
      <c r="A51" s="34" t="s">
        <v>504</v>
      </c>
      <c r="B51" s="34" t="s">
        <v>616</v>
      </c>
      <c r="C51" s="34" t="s">
        <v>620</v>
      </c>
      <c r="D51" s="34" t="s">
        <v>62</v>
      </c>
      <c r="E51" s="34">
        <v>2</v>
      </c>
      <c r="G51" s="34">
        <v>6.0731999999999999</v>
      </c>
      <c r="H51" s="35">
        <v>0.75262722410000005</v>
      </c>
      <c r="I51" s="36">
        <v>4.5708556574041204</v>
      </c>
      <c r="J51" s="36">
        <v>0.8227622459552012</v>
      </c>
      <c r="K51" s="36">
        <v>3.7480934114489193</v>
      </c>
    </row>
    <row r="52" spans="1:11" ht="15.6" customHeight="1">
      <c r="A52" s="34" t="s">
        <v>621</v>
      </c>
      <c r="B52" s="34" t="s">
        <v>616</v>
      </c>
      <c r="C52" s="34" t="s">
        <v>622</v>
      </c>
      <c r="D52" s="34" t="s">
        <v>62</v>
      </c>
      <c r="E52" s="34">
        <v>7</v>
      </c>
      <c r="G52" s="34">
        <v>22.364999999999998</v>
      </c>
      <c r="H52" s="35">
        <v>0.75262722410000005</v>
      </c>
      <c r="I52" s="36">
        <v>16.832507866996501</v>
      </c>
      <c r="J52" s="36">
        <v>3.0298817148765189</v>
      </c>
      <c r="K52" s="36">
        <v>13.802626152119982</v>
      </c>
    </row>
    <row r="53" spans="1:11" ht="15.6" customHeight="1">
      <c r="A53" s="34" t="s">
        <v>623</v>
      </c>
      <c r="B53" s="34" t="s">
        <v>616</v>
      </c>
      <c r="C53" s="34" t="s">
        <v>622</v>
      </c>
      <c r="D53" s="34" t="s">
        <v>615</v>
      </c>
      <c r="E53" s="34">
        <v>5</v>
      </c>
      <c r="G53" s="34">
        <v>37.232999999999997</v>
      </c>
      <c r="H53" s="35">
        <v>0.75262722410000005</v>
      </c>
      <c r="I53" s="36">
        <v>28.022569434915301</v>
      </c>
      <c r="J53" s="36">
        <v>5.0441129394141484</v>
      </c>
      <c r="K53" s="36">
        <v>22.978456495501153</v>
      </c>
    </row>
    <row r="54" spans="1:11" ht="15.6" customHeight="1">
      <c r="A54" s="34" t="s">
        <v>474</v>
      </c>
      <c r="B54" s="34" t="s">
        <v>616</v>
      </c>
      <c r="C54" s="34" t="s">
        <v>624</v>
      </c>
      <c r="D54" s="34" t="s">
        <v>62</v>
      </c>
      <c r="E54" s="34">
        <v>-17</v>
      </c>
      <c r="G54" s="34">
        <v>-91.494</v>
      </c>
      <c r="H54" s="35">
        <v>0.75262722410000005</v>
      </c>
      <c r="I54" s="36">
        <v>-68.860875241805402</v>
      </c>
      <c r="J54" s="36">
        <v>0</v>
      </c>
      <c r="K54" s="36">
        <v>-68.860875241805402</v>
      </c>
    </row>
    <row r="55" spans="1:11" ht="15.6" customHeight="1">
      <c r="A55" s="34" t="s">
        <v>474</v>
      </c>
      <c r="B55" s="34" t="s">
        <v>616</v>
      </c>
      <c r="C55" s="34" t="s">
        <v>624</v>
      </c>
      <c r="D55" s="34" t="s">
        <v>62</v>
      </c>
      <c r="E55" s="34">
        <v>1</v>
      </c>
      <c r="G55" s="34">
        <v>6.03</v>
      </c>
      <c r="H55" s="35">
        <v>0.75262722410000005</v>
      </c>
      <c r="I55" s="36">
        <v>4.5383421613230004</v>
      </c>
      <c r="J55" s="36">
        <v>0.81690975813572142</v>
      </c>
      <c r="K55" s="36">
        <v>3.7214324031872792</v>
      </c>
    </row>
    <row r="56" spans="1:11" ht="15.6" customHeight="1">
      <c r="A56" s="34" t="s">
        <v>478</v>
      </c>
      <c r="B56" s="34" t="s">
        <v>616</v>
      </c>
      <c r="C56" s="34" t="s">
        <v>624</v>
      </c>
      <c r="D56" s="34" t="s">
        <v>66</v>
      </c>
      <c r="E56" s="34">
        <v>-5</v>
      </c>
      <c r="G56" s="34">
        <v>-33.524999999999999</v>
      </c>
      <c r="H56" s="35">
        <v>0.75262722410000005</v>
      </c>
      <c r="I56" s="36">
        <v>-25.231827687952499</v>
      </c>
      <c r="J56" s="36">
        <v>0</v>
      </c>
      <c r="K56" s="36">
        <v>-25.231827687952499</v>
      </c>
    </row>
    <row r="57" spans="1:11" ht="15.6" customHeight="1">
      <c r="A57" s="34" t="s">
        <v>478</v>
      </c>
      <c r="B57" s="34" t="s">
        <v>616</v>
      </c>
      <c r="C57" s="34" t="s">
        <v>624</v>
      </c>
      <c r="D57" s="34" t="s">
        <v>66</v>
      </c>
      <c r="E57" s="34">
        <v>4</v>
      </c>
      <c r="G57" s="34">
        <v>27.585000000000001</v>
      </c>
      <c r="H57" s="35">
        <v>0.75262722410000005</v>
      </c>
      <c r="I57" s="36">
        <v>20.761221976798502</v>
      </c>
      <c r="J57" s="36">
        <v>3.7370573263969944</v>
      </c>
      <c r="K57" s="36">
        <v>17.024164650401509</v>
      </c>
    </row>
    <row r="58" spans="1:11" ht="15.6" customHeight="1">
      <c r="A58" s="34" t="s">
        <v>478</v>
      </c>
      <c r="B58" s="34" t="s">
        <v>616</v>
      </c>
      <c r="C58" s="34" t="s">
        <v>624</v>
      </c>
      <c r="D58" s="34" t="s">
        <v>625</v>
      </c>
      <c r="E58" s="28"/>
      <c r="F58" s="28"/>
      <c r="G58" s="34">
        <v>-0.2</v>
      </c>
      <c r="H58" s="35">
        <v>0.75262722410000005</v>
      </c>
      <c r="I58" s="36">
        <v>-0.15052544482000002</v>
      </c>
      <c r="J58" s="36">
        <v>0</v>
      </c>
      <c r="K58" s="36">
        <v>-0.15052544482000002</v>
      </c>
    </row>
    <row r="59" spans="1:11" ht="15.6" customHeight="1">
      <c r="A59" s="34" t="s">
        <v>480</v>
      </c>
      <c r="B59" s="34" t="s">
        <v>616</v>
      </c>
      <c r="C59" s="34" t="s">
        <v>624</v>
      </c>
      <c r="D59" s="34" t="s">
        <v>605</v>
      </c>
      <c r="E59" s="34">
        <v>-9</v>
      </c>
      <c r="G59" s="34">
        <v>-93.230999999999995</v>
      </c>
      <c r="H59" s="35">
        <v>0.75262722410000005</v>
      </c>
      <c r="I59" s="36">
        <v>-70.168188730067101</v>
      </c>
      <c r="J59" s="36">
        <v>0</v>
      </c>
      <c r="K59" s="36">
        <v>-70.168188730067101</v>
      </c>
    </row>
    <row r="60" spans="1:11" ht="15.6" customHeight="1">
      <c r="A60" s="34" t="s">
        <v>626</v>
      </c>
      <c r="B60" s="34" t="s">
        <v>627</v>
      </c>
      <c r="C60" s="34" t="s">
        <v>535</v>
      </c>
      <c r="D60" s="34" t="s">
        <v>62</v>
      </c>
      <c r="E60" s="34">
        <v>1</v>
      </c>
      <c r="G60" s="34">
        <v>5.2380000000000004</v>
      </c>
      <c r="H60" s="35">
        <v>0.75262722410000005</v>
      </c>
      <c r="I60" s="36">
        <v>3.9422613998358007</v>
      </c>
      <c r="J60" s="36">
        <v>0.70961414811192525</v>
      </c>
      <c r="K60" s="36">
        <v>3.2326472517238756</v>
      </c>
    </row>
    <row r="61" spans="1:11" ht="15.6" customHeight="1">
      <c r="A61" s="34" t="s">
        <v>628</v>
      </c>
      <c r="B61" s="34" t="s">
        <v>627</v>
      </c>
      <c r="C61" s="34" t="s">
        <v>535</v>
      </c>
      <c r="D61" s="34" t="s">
        <v>615</v>
      </c>
      <c r="E61" s="34">
        <v>2</v>
      </c>
      <c r="G61" s="34">
        <v>17.100000000000001</v>
      </c>
      <c r="H61" s="35">
        <v>0.75262722410000005</v>
      </c>
      <c r="I61" s="36">
        <v>12.869925532110003</v>
      </c>
      <c r="J61" s="36">
        <v>2.3166097618774191</v>
      </c>
      <c r="K61" s="36">
        <v>10.553315770232583</v>
      </c>
    </row>
    <row r="62" spans="1:11" ht="15.6" customHeight="1">
      <c r="A62" s="34" t="s">
        <v>629</v>
      </c>
      <c r="B62" s="34" t="s">
        <v>630</v>
      </c>
      <c r="C62" s="34" t="s">
        <v>631</v>
      </c>
      <c r="D62" s="34" t="s">
        <v>62</v>
      </c>
      <c r="E62" s="34">
        <v>1</v>
      </c>
      <c r="G62" s="34">
        <v>3.3868999999999998</v>
      </c>
      <c r="H62" s="35">
        <v>0.75262722410000005</v>
      </c>
      <c r="I62" s="36">
        <v>2.5490731453042899</v>
      </c>
      <c r="J62" s="36">
        <v>0.45883775453231745</v>
      </c>
      <c r="K62" s="36">
        <v>2.0902353907719724</v>
      </c>
    </row>
    <row r="63" spans="1:11" ht="15.6" customHeight="1">
      <c r="A63" s="34" t="s">
        <v>632</v>
      </c>
      <c r="B63" s="34" t="s">
        <v>630</v>
      </c>
      <c r="C63" s="34" t="s">
        <v>631</v>
      </c>
      <c r="D63" s="34" t="s">
        <v>66</v>
      </c>
      <c r="E63" s="34">
        <v>-6</v>
      </c>
      <c r="G63" s="34">
        <v>-40.878</v>
      </c>
      <c r="H63" s="35">
        <v>0.75262722410000005</v>
      </c>
      <c r="I63" s="36">
        <v>-30.765895666759803</v>
      </c>
      <c r="J63" s="36">
        <v>0</v>
      </c>
      <c r="K63" s="36">
        <v>-30.765895666759803</v>
      </c>
    </row>
    <row r="64" spans="1:11" ht="15.6" customHeight="1">
      <c r="A64" s="34" t="s">
        <v>632</v>
      </c>
      <c r="B64" s="34" t="s">
        <v>630</v>
      </c>
      <c r="C64" s="34" t="s">
        <v>631</v>
      </c>
      <c r="D64" s="34" t="s">
        <v>633</v>
      </c>
      <c r="E64" s="28"/>
      <c r="F64" s="28"/>
      <c r="G64" s="34">
        <v>-0.2</v>
      </c>
      <c r="H64" s="35">
        <v>0.75262722410000005</v>
      </c>
      <c r="I64" s="36">
        <v>-0.15052544482000002</v>
      </c>
      <c r="J64" s="36">
        <v>0</v>
      </c>
      <c r="K64" s="36">
        <v>-0.15052544482000002</v>
      </c>
    </row>
    <row r="65" spans="10:11" ht="15" customHeight="1">
      <c r="J65" s="37">
        <f>SUM(J2:J64)</f>
        <v>114.71029212088636</v>
      </c>
      <c r="K65" s="37">
        <f>SUM(K2:K64)</f>
        <v>144.68140119889767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opLeftCell="G1" workbookViewId="0">
      <pane ySplit="1" topLeftCell="A23" activePane="bottomLeft" state="frozen"/>
      <selection activeCell="G29" sqref="G29"/>
      <selection pane="bottomLeft" activeCell="G29" sqref="G29"/>
    </sheetView>
  </sheetViews>
  <sheetFormatPr defaultColWidth="11.42578125" defaultRowHeight="15.6" customHeight="1"/>
  <cols>
    <col min="1" max="1" width="11.42578125" style="28"/>
    <col min="2" max="2" width="20.42578125" style="28" customWidth="1"/>
    <col min="3" max="3" width="45.85546875" style="28" customWidth="1"/>
    <col min="4" max="4" width="33" style="28" customWidth="1"/>
    <col min="5" max="255" width="11.42578125" style="28"/>
    <col min="256" max="16384" width="11.42578125" style="46"/>
  </cols>
  <sheetData>
    <row r="1" spans="1:256" s="32" customFormat="1" ht="15.6" customHeight="1">
      <c r="A1" s="32" t="s">
        <v>634</v>
      </c>
      <c r="B1" s="38" t="s">
        <v>35</v>
      </c>
      <c r="C1" s="32" t="s">
        <v>36</v>
      </c>
      <c r="D1" s="32" t="s">
        <v>635</v>
      </c>
      <c r="E1" s="32" t="s">
        <v>564</v>
      </c>
      <c r="F1" s="32" t="s">
        <v>565</v>
      </c>
      <c r="G1" s="33" t="s">
        <v>636</v>
      </c>
      <c r="H1" s="33" t="s">
        <v>31</v>
      </c>
      <c r="I1" s="33" t="s">
        <v>637</v>
      </c>
      <c r="J1" s="39" t="s">
        <v>31</v>
      </c>
      <c r="K1" s="33" t="s">
        <v>567</v>
      </c>
      <c r="L1" s="33" t="s">
        <v>568</v>
      </c>
    </row>
    <row r="2" spans="1:256" s="44" customFormat="1" ht="14.1" customHeight="1">
      <c r="A2" s="40" t="s">
        <v>171</v>
      </c>
      <c r="B2" s="40" t="s">
        <v>638</v>
      </c>
      <c r="C2" s="40" t="s">
        <v>639</v>
      </c>
      <c r="D2" s="40" t="s">
        <v>640</v>
      </c>
      <c r="E2" s="41" t="s">
        <v>62</v>
      </c>
      <c r="F2" s="42">
        <v>-5</v>
      </c>
      <c r="G2" s="42">
        <v>5.19</v>
      </c>
      <c r="H2" s="42">
        <v>-25.95</v>
      </c>
      <c r="I2" s="43">
        <v>0.7364864404</v>
      </c>
      <c r="J2" s="44">
        <v>-19.111823128379999</v>
      </c>
      <c r="K2" s="44">
        <v>0</v>
      </c>
      <c r="L2" s="44">
        <v>-19.111823128379999</v>
      </c>
      <c r="IV2" s="45"/>
    </row>
    <row r="3" spans="1:256" s="44" customFormat="1" ht="14.1" customHeight="1">
      <c r="A3" s="40" t="s">
        <v>580</v>
      </c>
      <c r="B3" s="40" t="s">
        <v>641</v>
      </c>
      <c r="C3" s="40" t="s">
        <v>642</v>
      </c>
      <c r="D3" s="40" t="s">
        <v>643</v>
      </c>
      <c r="E3" s="41" t="s">
        <v>644</v>
      </c>
      <c r="F3" s="42">
        <v>-1</v>
      </c>
      <c r="G3" s="42">
        <v>6.69</v>
      </c>
      <c r="H3" s="42">
        <v>-6.69</v>
      </c>
      <c r="I3" s="43">
        <v>0.7364864404</v>
      </c>
      <c r="J3" s="44">
        <v>-4.9270942862760005</v>
      </c>
      <c r="K3" s="44">
        <v>0</v>
      </c>
      <c r="L3" s="44">
        <v>-4.9270942862760005</v>
      </c>
      <c r="IV3" s="45"/>
    </row>
    <row r="4" spans="1:256" s="44" customFormat="1" ht="14.1" customHeight="1">
      <c r="A4" s="40" t="s">
        <v>232</v>
      </c>
      <c r="B4" s="40" t="s">
        <v>645</v>
      </c>
      <c r="C4" s="40" t="s">
        <v>646</v>
      </c>
      <c r="D4" s="40" t="s">
        <v>643</v>
      </c>
      <c r="E4" s="41" t="s">
        <v>62</v>
      </c>
      <c r="F4" s="42">
        <v>10</v>
      </c>
      <c r="G4" s="42">
        <v>6.4</v>
      </c>
      <c r="H4" s="42">
        <v>64</v>
      </c>
      <c r="I4" s="43">
        <v>0.7364864404</v>
      </c>
      <c r="J4" s="44">
        <v>47.1351321856</v>
      </c>
      <c r="K4" s="44">
        <v>8.4844086374943739</v>
      </c>
      <c r="L4" s="44">
        <v>38.650723548105624</v>
      </c>
      <c r="IV4" s="45"/>
    </row>
    <row r="5" spans="1:256" s="44" customFormat="1" ht="14.1" customHeight="1">
      <c r="A5" s="40" t="s">
        <v>237</v>
      </c>
      <c r="B5" s="40" t="s">
        <v>645</v>
      </c>
      <c r="C5" s="40" t="s">
        <v>646</v>
      </c>
      <c r="D5" s="40" t="s">
        <v>643</v>
      </c>
      <c r="E5" s="41" t="s">
        <v>66</v>
      </c>
      <c r="F5" s="42">
        <v>6</v>
      </c>
      <c r="G5" s="42">
        <v>9.5</v>
      </c>
      <c r="H5" s="42">
        <v>57</v>
      </c>
      <c r="I5" s="43">
        <v>0.7364864404</v>
      </c>
      <c r="J5" s="44">
        <v>41.979727102799998</v>
      </c>
      <c r="K5" s="44">
        <v>7.5564264427684273</v>
      </c>
      <c r="L5" s="44">
        <v>34.423300660031572</v>
      </c>
      <c r="IV5" s="45"/>
    </row>
    <row r="6" spans="1:256" s="44" customFormat="1" ht="14.1" customHeight="1">
      <c r="A6" s="40" t="s">
        <v>245</v>
      </c>
      <c r="B6" s="40" t="s">
        <v>647</v>
      </c>
      <c r="C6" s="40" t="s">
        <v>648</v>
      </c>
      <c r="D6" s="40" t="s">
        <v>643</v>
      </c>
      <c r="E6" s="41" t="s">
        <v>62</v>
      </c>
      <c r="F6" s="42">
        <v>-9</v>
      </c>
      <c r="G6" s="42">
        <v>5.19</v>
      </c>
      <c r="H6" s="42">
        <v>-46.71</v>
      </c>
      <c r="I6" s="43">
        <v>0.7364864404</v>
      </c>
      <c r="J6" s="44">
        <v>-34.401281631084004</v>
      </c>
      <c r="K6" s="44">
        <v>0</v>
      </c>
      <c r="L6" s="44">
        <v>-34.401281631084004</v>
      </c>
      <c r="IV6" s="45"/>
    </row>
    <row r="7" spans="1:256" s="44" customFormat="1" ht="14.1" customHeight="1">
      <c r="A7" s="40" t="s">
        <v>248</v>
      </c>
      <c r="B7" s="40" t="s">
        <v>649</v>
      </c>
      <c r="C7" s="40" t="s">
        <v>650</v>
      </c>
      <c r="D7" s="40" t="s">
        <v>643</v>
      </c>
      <c r="E7" s="41" t="s">
        <v>644</v>
      </c>
      <c r="F7" s="42">
        <v>-1</v>
      </c>
      <c r="G7" s="42">
        <v>6.69</v>
      </c>
      <c r="H7" s="42">
        <v>-6.69</v>
      </c>
      <c r="I7" s="43">
        <v>0.7364864404</v>
      </c>
      <c r="J7" s="44">
        <v>-4.9270942862760005</v>
      </c>
      <c r="K7" s="44">
        <v>0</v>
      </c>
      <c r="L7" s="44">
        <v>-4.9270942862760005</v>
      </c>
      <c r="IV7" s="45"/>
    </row>
    <row r="8" spans="1:256" s="44" customFormat="1" ht="14.1" customHeight="1">
      <c r="A8" s="40" t="s">
        <v>651</v>
      </c>
      <c r="B8" s="40" t="s">
        <v>652</v>
      </c>
      <c r="C8" s="40" t="s">
        <v>653</v>
      </c>
      <c r="D8" s="40" t="s">
        <v>643</v>
      </c>
      <c r="E8" s="41" t="s">
        <v>644</v>
      </c>
      <c r="F8" s="42">
        <v>-1</v>
      </c>
      <c r="G8" s="42">
        <v>7</v>
      </c>
      <c r="H8" s="42">
        <v>-7</v>
      </c>
      <c r="I8" s="43">
        <v>0.7364864404</v>
      </c>
      <c r="J8" s="44">
        <v>-5.1554050827999998</v>
      </c>
      <c r="K8" s="44">
        <v>0</v>
      </c>
      <c r="L8" s="44">
        <v>-5.1554050827999998</v>
      </c>
      <c r="IV8" s="45"/>
    </row>
    <row r="9" spans="1:256" s="44" customFormat="1" ht="14.1" customHeight="1">
      <c r="A9" s="40" t="s">
        <v>654</v>
      </c>
      <c r="B9" s="40" t="s">
        <v>655</v>
      </c>
      <c r="C9" s="40" t="s">
        <v>656</v>
      </c>
      <c r="D9" s="40" t="s">
        <v>643</v>
      </c>
      <c r="E9" s="41" t="s">
        <v>62</v>
      </c>
      <c r="F9" s="42">
        <v>-1</v>
      </c>
      <c r="G9" s="42">
        <v>5.19</v>
      </c>
      <c r="H9" s="42">
        <v>-5.19</v>
      </c>
      <c r="I9" s="43">
        <v>0.7364864404</v>
      </c>
      <c r="J9" s="44">
        <v>-3.8223646256760002</v>
      </c>
      <c r="K9" s="44">
        <v>0</v>
      </c>
      <c r="L9" s="44">
        <v>-3.8223646256760002</v>
      </c>
      <c r="IV9" s="45"/>
    </row>
    <row r="10" spans="1:256" s="44" customFormat="1" ht="14.1" customHeight="1">
      <c r="A10" s="40" t="s">
        <v>657</v>
      </c>
      <c r="B10" s="40" t="s">
        <v>655</v>
      </c>
      <c r="C10" s="40" t="s">
        <v>658</v>
      </c>
      <c r="D10" s="40" t="s">
        <v>643</v>
      </c>
      <c r="E10" s="41" t="s">
        <v>62</v>
      </c>
      <c r="F10" s="42">
        <v>-10</v>
      </c>
      <c r="G10" s="42">
        <v>5.19</v>
      </c>
      <c r="H10" s="42">
        <v>-51.9</v>
      </c>
      <c r="I10" s="43">
        <v>0.7364864404</v>
      </c>
      <c r="J10" s="44">
        <v>-38.223646256759999</v>
      </c>
      <c r="K10" s="44">
        <v>0</v>
      </c>
      <c r="L10" s="44">
        <v>-38.223646256759999</v>
      </c>
      <c r="IV10" s="45"/>
    </row>
    <row r="11" spans="1:256" s="44" customFormat="1" ht="14.1" customHeight="1">
      <c r="A11" s="40" t="s">
        <v>592</v>
      </c>
      <c r="B11" s="40" t="s">
        <v>655</v>
      </c>
      <c r="C11" s="40" t="s">
        <v>658</v>
      </c>
      <c r="D11" s="40" t="s">
        <v>643</v>
      </c>
      <c r="E11" s="41" t="s">
        <v>644</v>
      </c>
      <c r="F11" s="42">
        <v>-5</v>
      </c>
      <c r="G11" s="42">
        <v>6.69</v>
      </c>
      <c r="H11" s="42">
        <v>-33.450000000000003</v>
      </c>
      <c r="I11" s="43">
        <v>0.7364864404</v>
      </c>
      <c r="J11" s="44">
        <v>-24.635471431380001</v>
      </c>
      <c r="K11" s="44">
        <v>0</v>
      </c>
      <c r="L11" s="44">
        <v>-24.635471431380001</v>
      </c>
      <c r="IV11" s="45"/>
    </row>
    <row r="12" spans="1:256" s="44" customFormat="1" ht="14.1" customHeight="1">
      <c r="A12" s="40" t="s">
        <v>276</v>
      </c>
      <c r="B12" s="40" t="s">
        <v>659</v>
      </c>
      <c r="C12" s="40" t="s">
        <v>659</v>
      </c>
      <c r="D12" s="40" t="s">
        <v>643</v>
      </c>
      <c r="E12" s="41" t="s">
        <v>644</v>
      </c>
      <c r="F12" s="42">
        <v>3</v>
      </c>
      <c r="G12" s="42">
        <v>9.5</v>
      </c>
      <c r="H12" s="42">
        <v>28.5</v>
      </c>
      <c r="I12" s="43">
        <v>0.7364864404</v>
      </c>
      <c r="J12" s="44">
        <v>20.989863551399999</v>
      </c>
      <c r="K12" s="44">
        <v>3.7782132213842137</v>
      </c>
      <c r="L12" s="44">
        <v>17.211650330015786</v>
      </c>
      <c r="IV12" s="45"/>
    </row>
    <row r="13" spans="1:256" s="44" customFormat="1" ht="14.1" customHeight="1">
      <c r="A13" s="40" t="s">
        <v>285</v>
      </c>
      <c r="B13" s="40" t="s">
        <v>660</v>
      </c>
      <c r="C13" s="40" t="s">
        <v>661</v>
      </c>
      <c r="D13" s="40" t="s">
        <v>662</v>
      </c>
      <c r="E13" s="41" t="s">
        <v>62</v>
      </c>
      <c r="F13" s="42">
        <v>-1</v>
      </c>
      <c r="G13" s="42">
        <v>5.19</v>
      </c>
      <c r="H13" s="42">
        <v>-5.19</v>
      </c>
      <c r="I13" s="43">
        <v>0.7364864404</v>
      </c>
      <c r="J13" s="44">
        <v>-3.8223646256760002</v>
      </c>
      <c r="K13" s="44">
        <v>0</v>
      </c>
      <c r="L13" s="44">
        <v>-3.8223646256760002</v>
      </c>
      <c r="IV13" s="45"/>
    </row>
    <row r="14" spans="1:256" s="44" customFormat="1" ht="14.1" customHeight="1">
      <c r="A14" s="40" t="s">
        <v>289</v>
      </c>
      <c r="B14" s="40" t="s">
        <v>660</v>
      </c>
      <c r="C14" s="40" t="s">
        <v>663</v>
      </c>
      <c r="D14" s="40" t="s">
        <v>662</v>
      </c>
      <c r="E14" s="41" t="s">
        <v>644</v>
      </c>
      <c r="F14" s="42">
        <v>-1</v>
      </c>
      <c r="G14" s="42">
        <v>6.69</v>
      </c>
      <c r="H14" s="42">
        <v>-6.69</v>
      </c>
      <c r="I14" s="43">
        <v>0.7364864404</v>
      </c>
      <c r="J14" s="44">
        <v>-4.9270942862760005</v>
      </c>
      <c r="K14" s="44">
        <v>0</v>
      </c>
      <c r="L14" s="44">
        <v>-4.9270942862760005</v>
      </c>
      <c r="IV14" s="45"/>
    </row>
    <row r="15" spans="1:256" s="44" customFormat="1" ht="14.1" customHeight="1">
      <c r="A15" s="40" t="s">
        <v>393</v>
      </c>
      <c r="B15" s="40" t="s">
        <v>664</v>
      </c>
      <c r="C15" s="40" t="s">
        <v>665</v>
      </c>
      <c r="D15" s="40" t="s">
        <v>662</v>
      </c>
      <c r="E15" s="41" t="s">
        <v>62</v>
      </c>
      <c r="F15" s="42">
        <v>-30</v>
      </c>
      <c r="G15" s="42">
        <v>5.19</v>
      </c>
      <c r="H15" s="42">
        <v>-155.69999999999999</v>
      </c>
      <c r="I15" s="43">
        <v>0.7364864404</v>
      </c>
      <c r="J15" s="44">
        <v>-114.67093877027999</v>
      </c>
      <c r="K15" s="44">
        <v>0</v>
      </c>
      <c r="L15" s="44">
        <v>-114.67093877027999</v>
      </c>
      <c r="IV15" s="45"/>
    </row>
    <row r="16" spans="1:256" s="44" customFormat="1" ht="14.1" customHeight="1">
      <c r="A16" s="40" t="s">
        <v>397</v>
      </c>
      <c r="B16" s="40" t="s">
        <v>664</v>
      </c>
      <c r="C16" s="40" t="s">
        <v>665</v>
      </c>
      <c r="D16" s="40" t="s">
        <v>662</v>
      </c>
      <c r="E16" s="41" t="s">
        <v>644</v>
      </c>
      <c r="F16" s="42">
        <v>-4</v>
      </c>
      <c r="G16" s="42">
        <v>6.69</v>
      </c>
      <c r="H16" s="42">
        <v>-26.76</v>
      </c>
      <c r="I16" s="43">
        <v>0.7364864404</v>
      </c>
      <c r="J16" s="44">
        <v>-19.708377145104002</v>
      </c>
      <c r="K16" s="44">
        <v>0</v>
      </c>
      <c r="L16" s="44">
        <v>-19.708377145104002</v>
      </c>
      <c r="IV16" s="45"/>
    </row>
    <row r="17" spans="1:256" s="44" customFormat="1" ht="14.1" customHeight="1">
      <c r="A17" s="40" t="s">
        <v>666</v>
      </c>
      <c r="B17" s="40" t="s">
        <v>667</v>
      </c>
      <c r="C17" s="40" t="s">
        <v>668</v>
      </c>
      <c r="D17" s="40" t="s">
        <v>640</v>
      </c>
      <c r="E17" s="41" t="s">
        <v>66</v>
      </c>
      <c r="F17" s="42">
        <v>1</v>
      </c>
      <c r="G17" s="42">
        <v>7</v>
      </c>
      <c r="H17" s="42">
        <v>7</v>
      </c>
      <c r="I17" s="43">
        <v>0.7364864404</v>
      </c>
      <c r="J17" s="44">
        <v>5.1554050827999998</v>
      </c>
      <c r="K17" s="44">
        <v>0.92798219472594712</v>
      </c>
      <c r="L17" s="44">
        <v>4.2274228880740523</v>
      </c>
      <c r="IV17" s="45"/>
    </row>
    <row r="18" spans="1:256" s="44" customFormat="1" ht="14.1" customHeight="1">
      <c r="A18" s="40" t="s">
        <v>601</v>
      </c>
      <c r="B18" s="40" t="s">
        <v>669</v>
      </c>
      <c r="C18" s="40" t="s">
        <v>670</v>
      </c>
      <c r="D18" s="40" t="s">
        <v>643</v>
      </c>
      <c r="E18" s="41" t="s">
        <v>644</v>
      </c>
      <c r="F18" s="42">
        <v>-3</v>
      </c>
      <c r="G18" s="42">
        <v>6.69</v>
      </c>
      <c r="H18" s="42">
        <v>-20.07</v>
      </c>
      <c r="I18" s="43">
        <v>0.7364864404</v>
      </c>
      <c r="J18" s="44">
        <v>-14.781282858828</v>
      </c>
      <c r="K18" s="44">
        <v>0</v>
      </c>
      <c r="L18" s="44">
        <v>-14.781282858828</v>
      </c>
      <c r="IV18" s="45"/>
    </row>
    <row r="19" spans="1:256" s="44" customFormat="1" ht="14.1" customHeight="1">
      <c r="A19" s="40" t="s">
        <v>671</v>
      </c>
      <c r="B19" s="40" t="s">
        <v>672</v>
      </c>
      <c r="C19" s="40" t="s">
        <v>673</v>
      </c>
      <c r="D19" s="40" t="s">
        <v>643</v>
      </c>
      <c r="E19" s="41" t="s">
        <v>62</v>
      </c>
      <c r="F19" s="42">
        <v>-2</v>
      </c>
      <c r="G19" s="42">
        <v>5.19</v>
      </c>
      <c r="H19" s="42">
        <v>-10.38</v>
      </c>
      <c r="I19" s="43">
        <v>0.7364864404</v>
      </c>
      <c r="J19" s="44">
        <v>-7.6447292513520004</v>
      </c>
      <c r="K19" s="44">
        <v>0</v>
      </c>
      <c r="L19" s="44">
        <v>-7.6447292513520004</v>
      </c>
      <c r="IV19" s="45"/>
    </row>
    <row r="20" spans="1:256" s="44" customFormat="1" ht="14.1" customHeight="1">
      <c r="A20" s="40" t="s">
        <v>598</v>
      </c>
      <c r="B20" s="40" t="s">
        <v>674</v>
      </c>
      <c r="C20" s="40" t="s">
        <v>675</v>
      </c>
      <c r="D20" s="40" t="s">
        <v>643</v>
      </c>
      <c r="E20" s="41" t="s">
        <v>644</v>
      </c>
      <c r="F20" s="42">
        <v>1</v>
      </c>
      <c r="G20" s="42">
        <v>7</v>
      </c>
      <c r="H20" s="42">
        <v>7</v>
      </c>
      <c r="I20" s="43">
        <v>0.7364864404</v>
      </c>
      <c r="J20" s="44">
        <v>5.1554050827999998</v>
      </c>
      <c r="K20" s="44">
        <v>0.92798219472594712</v>
      </c>
      <c r="L20" s="44">
        <v>4.2274228880740523</v>
      </c>
      <c r="IV20" s="45"/>
    </row>
    <row r="21" spans="1:256" s="44" customFormat="1" ht="14.1" customHeight="1">
      <c r="A21" s="40" t="s">
        <v>676</v>
      </c>
      <c r="B21" s="40" t="s">
        <v>677</v>
      </c>
      <c r="C21" s="40" t="s">
        <v>675</v>
      </c>
      <c r="D21" s="40" t="s">
        <v>643</v>
      </c>
      <c r="E21" s="41" t="s">
        <v>62</v>
      </c>
      <c r="F21" s="42">
        <v>-3</v>
      </c>
      <c r="G21" s="42">
        <v>6.4</v>
      </c>
      <c r="H21" s="42">
        <v>-19.2</v>
      </c>
      <c r="I21" s="43">
        <v>0.7364864404</v>
      </c>
      <c r="J21" s="44">
        <v>-14.14053965568</v>
      </c>
      <c r="K21" s="44">
        <v>0</v>
      </c>
      <c r="L21" s="44">
        <v>-14.14053965568</v>
      </c>
      <c r="IV21" s="45"/>
    </row>
    <row r="22" spans="1:256" s="44" customFormat="1" ht="14.1" customHeight="1">
      <c r="A22" s="40" t="s">
        <v>678</v>
      </c>
      <c r="B22" s="40" t="s">
        <v>679</v>
      </c>
      <c r="C22" s="40" t="s">
        <v>680</v>
      </c>
      <c r="D22" s="40" t="s">
        <v>640</v>
      </c>
      <c r="E22" s="41" t="s">
        <v>62</v>
      </c>
      <c r="F22" s="42">
        <v>-1</v>
      </c>
      <c r="G22" s="42">
        <v>5.19</v>
      </c>
      <c r="H22" s="42">
        <v>-5.19</v>
      </c>
      <c r="I22" s="43">
        <v>0.7364864404</v>
      </c>
      <c r="J22" s="44">
        <v>-3.8223646256760002</v>
      </c>
      <c r="K22" s="44">
        <v>0</v>
      </c>
      <c r="L22" s="44">
        <v>-3.8223646256760002</v>
      </c>
      <c r="IV22" s="45"/>
    </row>
    <row r="23" spans="1:256" s="44" customFormat="1" ht="14.1" customHeight="1">
      <c r="A23" s="40" t="s">
        <v>402</v>
      </c>
      <c r="B23" s="40" t="s">
        <v>681</v>
      </c>
      <c r="C23" s="40" t="s">
        <v>682</v>
      </c>
      <c r="D23" s="40" t="s">
        <v>643</v>
      </c>
      <c r="E23" s="41" t="s">
        <v>62</v>
      </c>
      <c r="F23" s="42">
        <v>2</v>
      </c>
      <c r="G23" s="42">
        <v>6.4</v>
      </c>
      <c r="H23" s="42">
        <v>12.8</v>
      </c>
      <c r="I23" s="43">
        <v>0.7364864404</v>
      </c>
      <c r="J23" s="44">
        <v>9.4270264371200003</v>
      </c>
      <c r="K23" s="44">
        <v>1.696881727498875</v>
      </c>
      <c r="L23" s="44">
        <v>7.7301447096211255</v>
      </c>
      <c r="IV23" s="45"/>
    </row>
    <row r="24" spans="1:256" s="44" customFormat="1" ht="14.1" customHeight="1">
      <c r="A24" s="40" t="s">
        <v>414</v>
      </c>
      <c r="B24" s="40" t="s">
        <v>683</v>
      </c>
      <c r="C24" s="40" t="s">
        <v>684</v>
      </c>
      <c r="D24" s="40" t="s">
        <v>643</v>
      </c>
      <c r="E24" s="41" t="s">
        <v>644</v>
      </c>
      <c r="F24" s="42">
        <v>-1</v>
      </c>
      <c r="G24" s="42">
        <v>8</v>
      </c>
      <c r="H24" s="42">
        <v>-8</v>
      </c>
      <c r="I24" s="43">
        <v>0.7364864404</v>
      </c>
      <c r="J24" s="44">
        <v>-5.8918915232</v>
      </c>
      <c r="K24" s="44">
        <v>0</v>
      </c>
      <c r="L24" s="44">
        <v>-5.8918915232</v>
      </c>
      <c r="IV24" s="45"/>
    </row>
    <row r="25" spans="1:256" s="44" customFormat="1" ht="14.1" customHeight="1">
      <c r="A25" s="40" t="s">
        <v>410</v>
      </c>
      <c r="B25" s="40" t="s">
        <v>685</v>
      </c>
      <c r="C25" s="40" t="s">
        <v>686</v>
      </c>
      <c r="D25" s="40" t="s">
        <v>643</v>
      </c>
      <c r="E25" s="41" t="s">
        <v>62</v>
      </c>
      <c r="F25" s="42">
        <v>32</v>
      </c>
      <c r="G25" s="42">
        <v>5.19</v>
      </c>
      <c r="H25" s="42">
        <v>166.08</v>
      </c>
      <c r="I25" s="43">
        <v>0.7364864404</v>
      </c>
      <c r="J25" s="44">
        <v>122.31566802163201</v>
      </c>
      <c r="K25" s="44">
        <v>22.017040414297902</v>
      </c>
      <c r="L25" s="44">
        <v>100.29862760733411</v>
      </c>
      <c r="IV25" s="45"/>
    </row>
    <row r="26" spans="1:256" s="44" customFormat="1" ht="14.1" customHeight="1">
      <c r="A26" s="40" t="s">
        <v>606</v>
      </c>
      <c r="B26" s="40" t="s">
        <v>687</v>
      </c>
      <c r="C26" s="40" t="s">
        <v>688</v>
      </c>
      <c r="D26" s="40" t="s">
        <v>643</v>
      </c>
      <c r="E26" s="41" t="s">
        <v>62</v>
      </c>
      <c r="F26" s="42">
        <v>-1</v>
      </c>
      <c r="G26" s="42">
        <v>5.19</v>
      </c>
      <c r="H26" s="42">
        <v>-5.19</v>
      </c>
      <c r="I26" s="43">
        <v>0.7364864404</v>
      </c>
      <c r="J26" s="44">
        <v>-3.8223646256760002</v>
      </c>
      <c r="K26" s="44">
        <v>0</v>
      </c>
      <c r="L26" s="44">
        <v>-3.8223646256760002</v>
      </c>
      <c r="IV26" s="45"/>
    </row>
    <row r="27" spans="1:256" s="44" customFormat="1" ht="14.1" customHeight="1">
      <c r="A27" s="40" t="s">
        <v>442</v>
      </c>
      <c r="B27" s="40" t="s">
        <v>689</v>
      </c>
      <c r="C27" s="40" t="s">
        <v>690</v>
      </c>
      <c r="D27" s="40" t="s">
        <v>643</v>
      </c>
      <c r="E27" s="41" t="s">
        <v>62</v>
      </c>
      <c r="F27" s="42">
        <v>-7</v>
      </c>
      <c r="G27" s="42">
        <v>5.19</v>
      </c>
      <c r="H27" s="42">
        <v>-36.33</v>
      </c>
      <c r="I27" s="43">
        <v>0.7364864404</v>
      </c>
      <c r="J27" s="44">
        <v>-26.756552379732</v>
      </c>
      <c r="K27" s="44">
        <v>0</v>
      </c>
      <c r="L27" s="44">
        <v>-26.756552379732</v>
      </c>
      <c r="IV27" s="45"/>
    </row>
    <row r="28" spans="1:256" s="44" customFormat="1" ht="14.1" customHeight="1">
      <c r="A28" s="40" t="s">
        <v>445</v>
      </c>
      <c r="B28" s="40" t="s">
        <v>691</v>
      </c>
      <c r="C28" s="40" t="s">
        <v>690</v>
      </c>
      <c r="D28" s="40" t="s">
        <v>643</v>
      </c>
      <c r="E28" s="41" t="s">
        <v>615</v>
      </c>
      <c r="F28" s="42">
        <v>-1</v>
      </c>
      <c r="G28" s="42">
        <v>8.2200000000000006</v>
      </c>
      <c r="H28" s="42">
        <v>-8.2200000000000006</v>
      </c>
      <c r="I28" s="43">
        <v>0.7364864404</v>
      </c>
      <c r="J28" s="44">
        <v>-6.0539185400880005</v>
      </c>
      <c r="K28" s="44">
        <v>0</v>
      </c>
      <c r="L28" s="44">
        <v>-6.0539185400880005</v>
      </c>
      <c r="IV28" s="45"/>
    </row>
    <row r="29" spans="1:256" s="44" customFormat="1" ht="14.1" customHeight="1">
      <c r="A29" s="40" t="s">
        <v>623</v>
      </c>
      <c r="B29" s="40" t="s">
        <v>692</v>
      </c>
      <c r="C29" s="40" t="s">
        <v>693</v>
      </c>
      <c r="D29" s="40" t="s">
        <v>643</v>
      </c>
      <c r="E29" s="41" t="s">
        <v>615</v>
      </c>
      <c r="F29" s="42">
        <v>7</v>
      </c>
      <c r="G29" s="42">
        <v>8.2200000000000006</v>
      </c>
      <c r="H29" s="42">
        <v>57.54</v>
      </c>
      <c r="I29" s="43">
        <v>0.7364864404</v>
      </c>
      <c r="J29" s="44">
        <v>42.377429780615998</v>
      </c>
      <c r="K29" s="44">
        <v>7.6280136406472856</v>
      </c>
      <c r="L29" s="44">
        <v>34.749416139968716</v>
      </c>
      <c r="IV29" s="45"/>
    </row>
    <row r="30" spans="1:256" s="44" customFormat="1" ht="14.1" customHeight="1">
      <c r="A30" s="40" t="s">
        <v>621</v>
      </c>
      <c r="B30" s="40" t="s">
        <v>694</v>
      </c>
      <c r="C30" s="40" t="s">
        <v>693</v>
      </c>
      <c r="D30" s="40" t="s">
        <v>643</v>
      </c>
      <c r="E30" s="41" t="s">
        <v>62</v>
      </c>
      <c r="F30" s="42">
        <v>-1</v>
      </c>
      <c r="G30" s="42">
        <v>6.4</v>
      </c>
      <c r="H30" s="42">
        <v>-6.4</v>
      </c>
      <c r="I30" s="43">
        <v>0.7364864404</v>
      </c>
      <c r="J30" s="44">
        <v>-4.7135132185600002</v>
      </c>
      <c r="K30" s="44">
        <v>0</v>
      </c>
      <c r="L30" s="44">
        <v>-4.7135132185600002</v>
      </c>
      <c r="IV30" s="45"/>
    </row>
    <row r="31" spans="1:256" s="44" customFormat="1" ht="14.1" customHeight="1">
      <c r="A31" s="40" t="s">
        <v>474</v>
      </c>
      <c r="B31" s="40" t="s">
        <v>694</v>
      </c>
      <c r="C31" s="40" t="s">
        <v>695</v>
      </c>
      <c r="D31" s="40" t="s">
        <v>643</v>
      </c>
      <c r="E31" s="41" t="s">
        <v>62</v>
      </c>
      <c r="F31" s="42">
        <v>-4</v>
      </c>
      <c r="G31" s="42">
        <v>5.19</v>
      </c>
      <c r="H31" s="42">
        <v>-20.76</v>
      </c>
      <c r="I31" s="43">
        <v>0.7364864404</v>
      </c>
      <c r="J31" s="44">
        <v>-15.289458502704001</v>
      </c>
      <c r="K31" s="44">
        <v>0</v>
      </c>
      <c r="L31" s="44">
        <v>-15.289458502704001</v>
      </c>
      <c r="IV31" s="45"/>
    </row>
    <row r="32" spans="1:256" s="44" customFormat="1" ht="14.1" customHeight="1">
      <c r="A32" s="40" t="s">
        <v>485</v>
      </c>
      <c r="B32" s="40" t="s">
        <v>696</v>
      </c>
      <c r="C32" s="40" t="s">
        <v>697</v>
      </c>
      <c r="D32" s="40" t="s">
        <v>643</v>
      </c>
      <c r="E32" s="41" t="s">
        <v>62</v>
      </c>
      <c r="F32" s="42">
        <v>1</v>
      </c>
      <c r="G32" s="42">
        <v>6.4</v>
      </c>
      <c r="H32" s="42">
        <v>6.4</v>
      </c>
      <c r="I32" s="43">
        <v>0.7364864404</v>
      </c>
      <c r="J32" s="44">
        <v>4.7135132185600002</v>
      </c>
      <c r="K32" s="44">
        <v>0.8484408637494375</v>
      </c>
      <c r="L32" s="44">
        <v>3.8650723548105628</v>
      </c>
      <c r="IV32" s="45"/>
    </row>
    <row r="33" spans="1:256" s="44" customFormat="1" ht="14.1" customHeight="1">
      <c r="A33" s="40" t="s">
        <v>558</v>
      </c>
      <c r="B33" s="40" t="s">
        <v>698</v>
      </c>
      <c r="C33" s="40" t="s">
        <v>699</v>
      </c>
      <c r="D33" s="40" t="s">
        <v>643</v>
      </c>
      <c r="E33" s="41" t="s">
        <v>644</v>
      </c>
      <c r="F33" s="42">
        <v>-2</v>
      </c>
      <c r="G33" s="42">
        <v>6.69</v>
      </c>
      <c r="H33" s="42">
        <v>-13.38</v>
      </c>
      <c r="I33" s="43">
        <v>0.7364864404</v>
      </c>
      <c r="J33" s="44">
        <v>-9.8541885725520011</v>
      </c>
      <c r="K33" s="44">
        <v>0</v>
      </c>
      <c r="L33" s="44">
        <v>-9.8541885725520011</v>
      </c>
      <c r="IV33" s="45"/>
    </row>
    <row r="34" spans="1:256" s="44" customFormat="1" ht="14.1" customHeight="1">
      <c r="A34" s="40" t="s">
        <v>555</v>
      </c>
      <c r="B34" s="40" t="s">
        <v>700</v>
      </c>
      <c r="C34" s="40" t="s">
        <v>699</v>
      </c>
      <c r="D34" s="40" t="s">
        <v>643</v>
      </c>
      <c r="E34" s="41" t="s">
        <v>62</v>
      </c>
      <c r="F34" s="42">
        <v>-15</v>
      </c>
      <c r="G34" s="42">
        <v>5.19</v>
      </c>
      <c r="H34" s="42">
        <v>-77.849999999999994</v>
      </c>
      <c r="I34" s="43">
        <v>0.7364864404</v>
      </c>
      <c r="J34" s="44">
        <v>-57.335469385139994</v>
      </c>
      <c r="K34" s="44">
        <v>0</v>
      </c>
      <c r="L34" s="44">
        <v>-57.335469385139994</v>
      </c>
      <c r="IV34" s="45"/>
    </row>
    <row r="35" spans="1:256" ht="15.6" customHeight="1">
      <c r="K35" s="37">
        <f>SUM(K2:K34)</f>
        <v>53.865389337292406</v>
      </c>
      <c r="L35" s="37">
        <f>SUM(L2:L34)</f>
        <v>-203.05544756912036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Statement</vt:lpstr>
      <vt:lpstr>SRD sales</vt:lpstr>
      <vt:lpstr>Morr Music</vt:lpstr>
      <vt:lpstr>Labaleine</vt:lpstr>
      <vt:lpstr>__Anonymous_Sheet_DB__1</vt:lpstr>
      <vt:lpstr>__Anonymous_Sheet_DB__1_2</vt:lpstr>
      <vt:lpstr>__Anonymous_Sheet_DB__1_6</vt:lpstr>
      <vt:lpstr>__Anonymous_Sheet_DB__1_7</vt:lpstr>
      <vt:lpstr>__Anonymous_Sheet_DB__1_9</vt:lpstr>
      <vt:lpstr>'SRD sales'!Excel_BuiltIn__FilterDatabase</vt:lpstr>
      <vt:lpstr>'SRD sales'!Excel_BuiltIn__FilterDatabase</vt:lpstr>
      <vt:lpstr>'SRD sales'!Excel_BuiltIn__FilterDatabase</vt:lpstr>
      <vt:lpstr>'SRD sales'!Excel_BuiltIn__FilterDatabase</vt:lpstr>
      <vt:lpstr>'SRD sales'!Excel_BuiltIn__FilterDatabase</vt:lpstr>
      <vt:lpstr>Excel_BuiltIn__FilterDatabase_2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2016-06-20T19:25:56Z</dcterms:created>
  <dcterms:modified xsi:type="dcterms:W3CDTF">2016-06-20T19:26:37Z</dcterms:modified>
</cp:coreProperties>
</file>