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/>
  <mc:AlternateContent xmlns:mc="http://schemas.openxmlformats.org/markup-compatibility/2006">
    <mc:Choice Requires="x15">
      <x15ac:absPath xmlns:x15ac="http://schemas.microsoft.com/office/spreadsheetml/2010/11/ac" url="/Users/stephaniealexa/Desktop/International Deals/PIAS/P&amp;D - Brandi (firewatchers daughter), DBT (It's Great to Be Alive), MMJ reissues (2016)/Sales/"/>
    </mc:Choice>
  </mc:AlternateContent>
  <bookViews>
    <workbookView xWindow="7900" yWindow="460" windowWidth="27560" windowHeight="168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35" i="1" l="1"/>
  <c r="N35" i="1"/>
  <c r="O35" i="1"/>
  <c r="L34" i="1"/>
  <c r="N34" i="1"/>
  <c r="O34" i="1"/>
  <c r="L33" i="1"/>
  <c r="N33" i="1"/>
  <c r="O33" i="1"/>
  <c r="L32" i="1"/>
  <c r="N32" i="1"/>
  <c r="O32" i="1"/>
  <c r="L31" i="1"/>
  <c r="N31" i="1"/>
  <c r="O31" i="1"/>
  <c r="L30" i="1"/>
  <c r="N30" i="1"/>
  <c r="O30" i="1"/>
  <c r="L29" i="1"/>
  <c r="N29" i="1"/>
  <c r="O29" i="1"/>
  <c r="L28" i="1"/>
  <c r="N28" i="1"/>
  <c r="O28" i="1"/>
  <c r="L27" i="1"/>
  <c r="N27" i="1"/>
  <c r="O27" i="1"/>
  <c r="L26" i="1"/>
  <c r="N26" i="1"/>
  <c r="O26" i="1"/>
  <c r="L25" i="1"/>
  <c r="N25" i="1"/>
  <c r="O25" i="1"/>
  <c r="L24" i="1"/>
  <c r="N24" i="1"/>
  <c r="O24" i="1"/>
  <c r="L23" i="1"/>
  <c r="N23" i="1"/>
  <c r="O23" i="1"/>
  <c r="L22" i="1"/>
  <c r="N22" i="1"/>
  <c r="O22" i="1"/>
  <c r="L21" i="1"/>
  <c r="N21" i="1"/>
  <c r="O21" i="1"/>
  <c r="L20" i="1"/>
  <c r="N20" i="1"/>
  <c r="O20" i="1"/>
  <c r="L19" i="1"/>
  <c r="N19" i="1"/>
  <c r="O19" i="1"/>
  <c r="L18" i="1"/>
  <c r="N18" i="1"/>
  <c r="O18" i="1"/>
  <c r="L17" i="1"/>
  <c r="N17" i="1"/>
  <c r="O17" i="1"/>
  <c r="L16" i="1"/>
  <c r="N16" i="1"/>
  <c r="O16" i="1"/>
  <c r="L15" i="1"/>
  <c r="N15" i="1"/>
  <c r="O15" i="1"/>
  <c r="L14" i="1"/>
  <c r="N14" i="1"/>
  <c r="O14" i="1"/>
  <c r="L13" i="1"/>
  <c r="N13" i="1"/>
  <c r="O13" i="1"/>
  <c r="L12" i="1"/>
  <c r="N12" i="1"/>
  <c r="O12" i="1"/>
</calcChain>
</file>

<file path=xl/sharedStrings.xml><?xml version="1.0" encoding="utf-8"?>
<sst xmlns="http://schemas.openxmlformats.org/spreadsheetml/2006/main" count="225" uniqueCount="79">
  <si>
    <t>Brandi Carlile</t>
  </si>
  <si>
    <t>The Eye</t>
  </si>
  <si>
    <t>US-ATO-14-00758</t>
  </si>
  <si>
    <t/>
  </si>
  <si>
    <t>Italy</t>
  </si>
  <si>
    <t>Digital Track</t>
  </si>
  <si>
    <t>Subscr' Stream prod(teth)</t>
  </si>
  <si>
    <t>Soundaymusic - timmusic</t>
  </si>
  <si>
    <t>Payee:</t>
  </si>
  <si>
    <t>ATO Records - Brandi Carlile/Drive-By Truckers</t>
  </si>
  <si>
    <t>C/A Financial Group
700 Harris Street
Charlottesville, VA 22903
UNITED STATES</t>
  </si>
  <si>
    <t>Account #:</t>
  </si>
  <si>
    <t>U6406</t>
  </si>
  <si>
    <t>Currency:</t>
  </si>
  <si>
    <t>GBP (£)</t>
  </si>
  <si>
    <t>Contract:</t>
  </si>
  <si>
    <t>505467 - Brandi Carlile/Drive By Truckers</t>
  </si>
  <si>
    <t>Digital Royalty Statement</t>
  </si>
  <si>
    <t>FOR PERIOD SEPTEMBER 2017</t>
  </si>
  <si>
    <t>Artist</t>
  </si>
  <si>
    <t>Product</t>
  </si>
  <si>
    <t>ISRC</t>
  </si>
  <si>
    <t>Barcode</t>
  </si>
  <si>
    <t>Territory</t>
  </si>
  <si>
    <t>Format Type</t>
  </si>
  <si>
    <t>Price Category</t>
  </si>
  <si>
    <t>DMS</t>
  </si>
  <si>
    <t>Download</t>
  </si>
  <si>
    <t>Gross</t>
  </si>
  <si>
    <t>Mechanical</t>
  </si>
  <si>
    <t>Net</t>
  </si>
  <si>
    <t>Fee %</t>
  </si>
  <si>
    <t>Total Fee</t>
  </si>
  <si>
    <t>Total</t>
  </si>
  <si>
    <t>Qty</t>
  </si>
  <si>
    <t>Revenue</t>
  </si>
  <si>
    <t>Deduction</t>
  </si>
  <si>
    <t>Payable</t>
  </si>
  <si>
    <t>Drive-By Truckers</t>
  </si>
  <si>
    <t>Runaway Train</t>
  </si>
  <si>
    <t>US-ATO-15-00084</t>
  </si>
  <si>
    <t>My Morning Jacket</t>
  </si>
  <si>
    <t>Dancefloors</t>
  </si>
  <si>
    <t>US-ATO-16-00030</t>
  </si>
  <si>
    <t>US-ATO-16-00060</t>
  </si>
  <si>
    <t>Easy Morning Rebel</t>
  </si>
  <si>
    <t>US-ATO-16-00035</t>
  </si>
  <si>
    <t>US-ATO-16-00064</t>
  </si>
  <si>
    <t>En La Ceremony</t>
  </si>
  <si>
    <t>US-ATO-16-00056</t>
  </si>
  <si>
    <t>Golden</t>
  </si>
  <si>
    <t>US-ATO-16-00031</t>
  </si>
  <si>
    <t>US-ATO-16-00061</t>
  </si>
  <si>
    <t>Grab A Body</t>
  </si>
  <si>
    <t>US-ATO-16-00057</t>
  </si>
  <si>
    <t>I Will Sing You Songs</t>
  </si>
  <si>
    <t>US-ATO-16-00034</t>
  </si>
  <si>
    <t>US-ATO-16-00063</t>
  </si>
  <si>
    <t>Just One Thing</t>
  </si>
  <si>
    <t>US-ATO-16-00038</t>
  </si>
  <si>
    <t>Mahgeetah</t>
  </si>
  <si>
    <t>US-ATO-16-00029</t>
  </si>
  <si>
    <t>US-ATO-16-00059</t>
  </si>
  <si>
    <t>Masterplan</t>
  </si>
  <si>
    <t>US-ATO-16-00032</t>
  </si>
  <si>
    <t>US-ATO-16-00062</t>
  </si>
  <si>
    <t>One Big Holiday</t>
  </si>
  <si>
    <t>US-ATO-16-00033</t>
  </si>
  <si>
    <t>One In The Same</t>
  </si>
  <si>
    <t>US-ATO-16-00040</t>
  </si>
  <si>
    <t>Rollin Back</t>
  </si>
  <si>
    <t>US-ATO-16-00037</t>
  </si>
  <si>
    <t>Run Thru</t>
  </si>
  <si>
    <t>US-ATO-16-00036</t>
  </si>
  <si>
    <t>US-ATO-16-00065</t>
  </si>
  <si>
    <t>Steam Engine</t>
  </si>
  <si>
    <t>US-ATO-16-00039</t>
  </si>
  <si>
    <t>That's Too Bad</t>
  </si>
  <si>
    <t>US-ATO-16-00058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</si>
</sst>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[Red]\(#,##0\)"/>
    <numFmt numFmtId="165" formatCode="#,##0.000000######_);[Red]\(#,##0.000000######\)"/>
  </numFmts>
  <fonts count="6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quotePrefix="1" applyFont="1" applyFill="1"/>
    <xf numFmtId="164" fontId="1" fillId="2" borderId="0" xfId="0" applyNumberFormat="1" applyFont="1" applyFill="1"/>
    <xf numFmtId="165" fontId="1" fillId="2" borderId="0" xfId="0" applyNumberFormat="1" applyFont="1" applyFill="1"/>
    <xf numFmtId="0" fontId="0" fillId="2" borderId="0" xfId="0" applyFill="1"/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/>
    </xf>
    <xf numFmtId="0" fontId="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177800</xdr:colOff>
      <xdr:row>0</xdr:row>
      <xdr:rowOff>0</xdr:rowOff>
    </xdr:from>
    <xdr:to>
      <xdr:col>16</xdr:col>
      <xdr:colOff>596900</xdr:colOff>
      <xdr:row>2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82600" y="0"/>
          <a:ext cx="28956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workbookViewId="0">
      <selection activeCell="A22" sqref="A22:XFD35"/>
    </sheetView>
  </sheetViews>
  <sheetFormatPr baseColWidth="10" defaultRowHeight="16" x14ac:dyDescent="0.2"/>
  <sheetData>
    <row r="1" spans="1:16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x14ac:dyDescent="0.2">
      <c r="A2" s="5" t="s">
        <v>8</v>
      </c>
      <c r="B2" s="6" t="s">
        <v>9</v>
      </c>
      <c r="C2" s="6"/>
      <c r="D2" s="6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60" customHeight="1" x14ac:dyDescent="0.2">
      <c r="A3" s="6"/>
      <c r="B3" s="7" t="s">
        <v>10</v>
      </c>
      <c r="C3" s="8"/>
      <c r="D3" s="8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2">
      <c r="A4" s="5" t="s">
        <v>11</v>
      </c>
      <c r="B4" s="6" t="s">
        <v>12</v>
      </c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2">
      <c r="A5" s="5" t="s">
        <v>13</v>
      </c>
      <c r="B5" s="6" t="s">
        <v>14</v>
      </c>
      <c r="C5" s="6"/>
      <c r="D5" s="6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2">
      <c r="A6" s="5" t="s">
        <v>15</v>
      </c>
      <c r="B6" s="6" t="s">
        <v>16</v>
      </c>
      <c r="C6" s="6"/>
      <c r="D6" s="6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18.75" customHeight="1" x14ac:dyDescent="0.2">
      <c r="A7" s="6"/>
      <c r="B7" s="6"/>
      <c r="C7" s="6"/>
      <c r="D7" s="6"/>
      <c r="E7" s="4"/>
      <c r="F7" s="9" t="s">
        <v>17</v>
      </c>
      <c r="G7" s="10"/>
      <c r="H7" s="10"/>
      <c r="I7" s="4"/>
      <c r="J7" s="4"/>
      <c r="K7" s="4"/>
      <c r="L7" s="4"/>
      <c r="M7" s="4"/>
      <c r="N7" s="4"/>
      <c r="O7" s="4"/>
      <c r="P7" s="4"/>
    </row>
    <row r="8" spans="1:16" x14ac:dyDescent="0.2">
      <c r="A8" s="6"/>
      <c r="B8" s="6"/>
      <c r="C8" s="6"/>
      <c r="D8" s="6"/>
      <c r="E8" s="4"/>
      <c r="F8" s="11" t="s">
        <v>18</v>
      </c>
      <c r="G8" s="10"/>
      <c r="H8" s="10"/>
      <c r="I8" s="4"/>
      <c r="J8" s="4"/>
      <c r="K8" s="4"/>
      <c r="L8" s="4"/>
      <c r="M8" s="4"/>
      <c r="N8" s="4"/>
      <c r="O8" s="4"/>
      <c r="P8" s="4"/>
    </row>
    <row r="9" spans="1:16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2">
      <c r="A10" s="12" t="s">
        <v>19</v>
      </c>
      <c r="B10" s="12" t="s">
        <v>20</v>
      </c>
      <c r="C10" s="12" t="s">
        <v>21</v>
      </c>
      <c r="D10" s="12" t="s">
        <v>22</v>
      </c>
      <c r="E10" s="12" t="s">
        <v>23</v>
      </c>
      <c r="F10" s="12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12" t="s">
        <v>32</v>
      </c>
      <c r="O10" s="12" t="s">
        <v>33</v>
      </c>
      <c r="P10" s="12" t="s">
        <v>19</v>
      </c>
    </row>
    <row r="11" spans="1:16" x14ac:dyDescent="0.2">
      <c r="A11" s="12"/>
      <c r="B11" s="12"/>
      <c r="C11" s="12"/>
      <c r="D11" s="12"/>
      <c r="E11" s="12"/>
      <c r="F11" s="12"/>
      <c r="G11" s="12"/>
      <c r="H11" s="12"/>
      <c r="I11" s="12" t="s">
        <v>34</v>
      </c>
      <c r="J11" s="12" t="s">
        <v>35</v>
      </c>
      <c r="K11" s="12" t="s">
        <v>36</v>
      </c>
      <c r="L11" s="12" t="s">
        <v>35</v>
      </c>
      <c r="M11" s="12"/>
      <c r="N11" s="12"/>
      <c r="O11" s="12" t="s">
        <v>37</v>
      </c>
      <c r="P11" s="12" t="s">
        <v>33</v>
      </c>
    </row>
    <row r="12" spans="1:16" x14ac:dyDescent="0.2">
      <c r="A12" s="1" t="s">
        <v>0</v>
      </c>
      <c r="B12" s="1" t="s">
        <v>1</v>
      </c>
      <c r="C12" s="1" t="s">
        <v>2</v>
      </c>
      <c r="D12" s="1" t="s">
        <v>3</v>
      </c>
      <c r="E12" s="1" t="s">
        <v>4</v>
      </c>
      <c r="F12" s="1" t="s">
        <v>5</v>
      </c>
      <c r="G12" s="1" t="s">
        <v>6</v>
      </c>
      <c r="H12" s="1" t="s">
        <v>7</v>
      </c>
      <c r="I12" s="2">
        <v>5</v>
      </c>
      <c r="J12" s="3">
        <v>3.0092000000000001E-2</v>
      </c>
      <c r="K12" s="3">
        <v>2.4840000000000001E-3</v>
      </c>
      <c r="L12" s="3">
        <f>IF(A12="","",+J12-K12)</f>
        <v>2.7608000000000001E-2</v>
      </c>
      <c r="M12" s="3">
        <v>25</v>
      </c>
      <c r="N12" s="3">
        <f>IF(A12="","",+J12*(M12/100))</f>
        <v>7.5230000000000002E-3</v>
      </c>
      <c r="O12" s="3">
        <f>IF(A12="","",+L12-N12)</f>
        <v>2.0084999999999999E-2</v>
      </c>
      <c r="P12" s="3"/>
    </row>
    <row r="13" spans="1:16" x14ac:dyDescent="0.2">
      <c r="A13" s="1" t="s">
        <v>38</v>
      </c>
      <c r="B13" s="1" t="s">
        <v>39</v>
      </c>
      <c r="C13" s="1" t="s">
        <v>40</v>
      </c>
      <c r="D13" s="1" t="s">
        <v>3</v>
      </c>
      <c r="E13" s="1" t="s">
        <v>4</v>
      </c>
      <c r="F13" s="1" t="s">
        <v>5</v>
      </c>
      <c r="G13" s="1" t="s">
        <v>6</v>
      </c>
      <c r="H13" s="1" t="s">
        <v>7</v>
      </c>
      <c r="I13" s="2">
        <v>1</v>
      </c>
      <c r="J13" s="3">
        <v>9.1219999999999999E-3</v>
      </c>
      <c r="K13" s="3">
        <v>7.5299999999999998E-4</v>
      </c>
      <c r="L13" s="3">
        <f>IF(A13="","",+J13-K13)</f>
        <v>8.3689999999999997E-3</v>
      </c>
      <c r="M13" s="3">
        <v>25</v>
      </c>
      <c r="N13" s="3">
        <f>IF(A13="","",+J13*(M13/100))</f>
        <v>2.2805E-3</v>
      </c>
      <c r="O13" s="3">
        <f>IF(A13="","",+L13-N13)</f>
        <v>6.0885000000000002E-3</v>
      </c>
      <c r="P13" s="3"/>
    </row>
    <row r="14" spans="1:16" x14ac:dyDescent="0.2">
      <c r="A14" s="1" t="s">
        <v>41</v>
      </c>
      <c r="B14" s="1" t="s">
        <v>42</v>
      </c>
      <c r="C14" s="1" t="s">
        <v>43</v>
      </c>
      <c r="D14" s="1" t="s">
        <v>3</v>
      </c>
      <c r="E14" s="1" t="s">
        <v>4</v>
      </c>
      <c r="F14" s="1" t="s">
        <v>5</v>
      </c>
      <c r="G14" s="1" t="s">
        <v>6</v>
      </c>
      <c r="H14" s="1" t="s">
        <v>7</v>
      </c>
      <c r="I14" s="2">
        <v>5</v>
      </c>
      <c r="J14" s="3">
        <v>3.6946E-2</v>
      </c>
      <c r="K14" s="3">
        <v>3.0500000000000002E-3</v>
      </c>
      <c r="L14" s="3">
        <f>IF(A14="","",+J14-K14)</f>
        <v>3.3896000000000003E-2</v>
      </c>
      <c r="M14" s="3">
        <v>25</v>
      </c>
      <c r="N14" s="3">
        <f>IF(A14="","",+J14*(M14/100))</f>
        <v>9.2364999999999999E-3</v>
      </c>
      <c r="O14" s="3">
        <f>IF(A14="","",+L14-N14)</f>
        <v>2.4659500000000001E-2</v>
      </c>
      <c r="P14" s="3"/>
    </row>
    <row r="15" spans="1:16" x14ac:dyDescent="0.2">
      <c r="A15" s="1" t="s">
        <v>41</v>
      </c>
      <c r="B15" s="1" t="s">
        <v>42</v>
      </c>
      <c r="C15" s="1" t="s">
        <v>44</v>
      </c>
      <c r="D15" s="1" t="s">
        <v>3</v>
      </c>
      <c r="E15" s="1" t="s">
        <v>4</v>
      </c>
      <c r="F15" s="1" t="s">
        <v>5</v>
      </c>
      <c r="G15" s="1" t="s">
        <v>6</v>
      </c>
      <c r="H15" s="1" t="s">
        <v>7</v>
      </c>
      <c r="I15" s="2">
        <v>1</v>
      </c>
      <c r="J15" s="3">
        <v>6.234E-3</v>
      </c>
      <c r="K15" s="3">
        <v>5.1500000000000005E-4</v>
      </c>
      <c r="L15" s="3">
        <f>IF(A15="","",+J15-K15)</f>
        <v>5.7190000000000001E-3</v>
      </c>
      <c r="M15" s="3">
        <v>25</v>
      </c>
      <c r="N15" s="3">
        <f>IF(A15="","",+J15*(M15/100))</f>
        <v>1.5585E-3</v>
      </c>
      <c r="O15" s="3">
        <f>IF(A15="","",+L15-N15)</f>
        <v>4.1605000000000001E-3</v>
      </c>
      <c r="P15" s="3"/>
    </row>
    <row r="16" spans="1:16" x14ac:dyDescent="0.2">
      <c r="A16" s="1" t="s">
        <v>41</v>
      </c>
      <c r="B16" s="1" t="s">
        <v>45</v>
      </c>
      <c r="C16" s="1" t="s">
        <v>46</v>
      </c>
      <c r="D16" s="1" t="s">
        <v>3</v>
      </c>
      <c r="E16" s="1" t="s">
        <v>4</v>
      </c>
      <c r="F16" s="1" t="s">
        <v>5</v>
      </c>
      <c r="G16" s="1" t="s">
        <v>6</v>
      </c>
      <c r="H16" s="1" t="s">
        <v>7</v>
      </c>
      <c r="I16" s="2">
        <v>1</v>
      </c>
      <c r="J16" s="3">
        <v>6.234E-3</v>
      </c>
      <c r="K16" s="3">
        <v>5.1500000000000005E-4</v>
      </c>
      <c r="L16" s="3">
        <f>IF(A16="","",+J16-K16)</f>
        <v>5.7190000000000001E-3</v>
      </c>
      <c r="M16" s="3">
        <v>25</v>
      </c>
      <c r="N16" s="3">
        <f>IF(A16="","",+J16*(M16/100))</f>
        <v>1.5585E-3</v>
      </c>
      <c r="O16" s="3">
        <f>IF(A16="","",+L16-N16)</f>
        <v>4.1605000000000001E-3</v>
      </c>
      <c r="P16" s="3"/>
    </row>
    <row r="17" spans="1:16" x14ac:dyDescent="0.2">
      <c r="A17" s="1" t="s">
        <v>41</v>
      </c>
      <c r="B17" s="1" t="s">
        <v>45</v>
      </c>
      <c r="C17" s="1" t="s">
        <v>47</v>
      </c>
      <c r="D17" s="1" t="s">
        <v>3</v>
      </c>
      <c r="E17" s="1" t="s">
        <v>4</v>
      </c>
      <c r="F17" s="1" t="s">
        <v>5</v>
      </c>
      <c r="G17" s="1" t="s">
        <v>6</v>
      </c>
      <c r="H17" s="1" t="s">
        <v>7</v>
      </c>
      <c r="I17" s="2">
        <v>1</v>
      </c>
      <c r="J17" s="3">
        <v>6.234E-3</v>
      </c>
      <c r="K17" s="3">
        <v>5.1500000000000005E-4</v>
      </c>
      <c r="L17" s="3">
        <f>IF(A17="","",+J17-K17)</f>
        <v>5.7190000000000001E-3</v>
      </c>
      <c r="M17" s="3">
        <v>25</v>
      </c>
      <c r="N17" s="3">
        <f>IF(A17="","",+J17*(M17/100))</f>
        <v>1.5585E-3</v>
      </c>
      <c r="O17" s="3">
        <f>IF(A17="","",+L17-N17)</f>
        <v>4.1605000000000001E-3</v>
      </c>
      <c r="P17" s="3"/>
    </row>
    <row r="18" spans="1:16" x14ac:dyDescent="0.2">
      <c r="A18" s="1" t="s">
        <v>41</v>
      </c>
      <c r="B18" s="1" t="s">
        <v>48</v>
      </c>
      <c r="C18" s="1" t="s">
        <v>49</v>
      </c>
      <c r="D18" s="1" t="s">
        <v>3</v>
      </c>
      <c r="E18" s="1" t="s">
        <v>4</v>
      </c>
      <c r="F18" s="1" t="s">
        <v>5</v>
      </c>
      <c r="G18" s="1" t="s">
        <v>6</v>
      </c>
      <c r="H18" s="1" t="s">
        <v>7</v>
      </c>
      <c r="I18" s="2">
        <v>1</v>
      </c>
      <c r="J18" s="3">
        <v>6.234E-3</v>
      </c>
      <c r="K18" s="3">
        <v>5.1500000000000005E-4</v>
      </c>
      <c r="L18" s="3">
        <f>IF(A18="","",+J18-K18)</f>
        <v>5.7190000000000001E-3</v>
      </c>
      <c r="M18" s="3">
        <v>25</v>
      </c>
      <c r="N18" s="3">
        <f>IF(A18="","",+J18*(M18/100))</f>
        <v>1.5585E-3</v>
      </c>
      <c r="O18" s="3">
        <f>IF(A18="","",+L18-N18)</f>
        <v>4.1605000000000001E-3</v>
      </c>
      <c r="P18" s="3"/>
    </row>
    <row r="19" spans="1:16" x14ac:dyDescent="0.2">
      <c r="A19" s="1" t="s">
        <v>41</v>
      </c>
      <c r="B19" s="1" t="s">
        <v>50</v>
      </c>
      <c r="C19" s="1" t="s">
        <v>51</v>
      </c>
      <c r="D19" s="1" t="s">
        <v>3</v>
      </c>
      <c r="E19" s="1" t="s">
        <v>4</v>
      </c>
      <c r="F19" s="1" t="s">
        <v>5</v>
      </c>
      <c r="G19" s="1" t="s">
        <v>6</v>
      </c>
      <c r="H19" s="1" t="s">
        <v>7</v>
      </c>
      <c r="I19" s="2">
        <v>3</v>
      </c>
      <c r="J19" s="3">
        <v>1.8702E-2</v>
      </c>
      <c r="K19" s="3">
        <v>1.544E-3</v>
      </c>
      <c r="L19" s="3">
        <f>IF(A19="","",+J19-K19)</f>
        <v>1.7158E-2</v>
      </c>
      <c r="M19" s="3">
        <v>25</v>
      </c>
      <c r="N19" s="3">
        <f>IF(A19="","",+J19*(M19/100))</f>
        <v>4.6755E-3</v>
      </c>
      <c r="O19" s="3">
        <f>IF(A19="","",+L19-N19)</f>
        <v>1.2482500000000001E-2</v>
      </c>
      <c r="P19" s="3"/>
    </row>
    <row r="20" spans="1:16" x14ac:dyDescent="0.2">
      <c r="A20" s="1" t="s">
        <v>41</v>
      </c>
      <c r="B20" s="1" t="s">
        <v>50</v>
      </c>
      <c r="C20" s="1" t="s">
        <v>52</v>
      </c>
      <c r="D20" s="1" t="s">
        <v>3</v>
      </c>
      <c r="E20" s="1" t="s">
        <v>4</v>
      </c>
      <c r="F20" s="1" t="s">
        <v>5</v>
      </c>
      <c r="G20" s="1" t="s">
        <v>6</v>
      </c>
      <c r="H20" s="1" t="s">
        <v>7</v>
      </c>
      <c r="I20" s="2">
        <v>1</v>
      </c>
      <c r="J20" s="3">
        <v>6.234E-3</v>
      </c>
      <c r="K20" s="3">
        <v>5.1500000000000005E-4</v>
      </c>
      <c r="L20" s="3">
        <f>IF(A20="","",+J20-K20)</f>
        <v>5.7190000000000001E-3</v>
      </c>
      <c r="M20" s="3">
        <v>25</v>
      </c>
      <c r="N20" s="3">
        <f>IF(A20="","",+J20*(M20/100))</f>
        <v>1.5585E-3</v>
      </c>
      <c r="O20" s="3">
        <f>IF(A20="","",+L20-N20)</f>
        <v>4.1605000000000001E-3</v>
      </c>
      <c r="P20" s="3"/>
    </row>
    <row r="21" spans="1:16" x14ac:dyDescent="0.2">
      <c r="A21" s="1" t="s">
        <v>41</v>
      </c>
      <c r="B21" s="1" t="s">
        <v>53</v>
      </c>
      <c r="C21" s="1" t="s">
        <v>54</v>
      </c>
      <c r="D21" s="1" t="s">
        <v>3</v>
      </c>
      <c r="E21" s="1" t="s">
        <v>4</v>
      </c>
      <c r="F21" s="1" t="s">
        <v>5</v>
      </c>
      <c r="G21" s="1" t="s">
        <v>6</v>
      </c>
      <c r="H21" s="1" t="s">
        <v>7</v>
      </c>
      <c r="I21" s="2">
        <v>1</v>
      </c>
      <c r="J21" s="3">
        <v>6.234E-3</v>
      </c>
      <c r="K21" s="3">
        <v>5.1500000000000005E-4</v>
      </c>
      <c r="L21" s="3">
        <f>IF(A21="","",+J21-K21)</f>
        <v>5.7190000000000001E-3</v>
      </c>
      <c r="M21" s="3">
        <v>25</v>
      </c>
      <c r="N21" s="3">
        <f>IF(A21="","",+J21*(M21/100))</f>
        <v>1.5585E-3</v>
      </c>
      <c r="O21" s="3">
        <f>IF(A21="","",+L21-N21)</f>
        <v>4.1605000000000001E-3</v>
      </c>
      <c r="P21" s="3"/>
    </row>
    <row r="22" spans="1:16" x14ac:dyDescent="0.2">
      <c r="A22" s="1" t="s">
        <v>41</v>
      </c>
      <c r="B22" s="1" t="s">
        <v>55</v>
      </c>
      <c r="C22" s="1" t="s">
        <v>56</v>
      </c>
      <c r="D22" s="1" t="s">
        <v>3</v>
      </c>
      <c r="E22" s="1" t="s">
        <v>4</v>
      </c>
      <c r="F22" s="1" t="s">
        <v>5</v>
      </c>
      <c r="G22" s="1" t="s">
        <v>6</v>
      </c>
      <c r="H22" s="1" t="s">
        <v>7</v>
      </c>
      <c r="I22" s="2">
        <v>1</v>
      </c>
      <c r="J22" s="3">
        <v>6.234E-3</v>
      </c>
      <c r="K22" s="3">
        <v>5.1500000000000005E-4</v>
      </c>
      <c r="L22" s="3">
        <f>IF(A22="","",+J22-K22)</f>
        <v>5.7190000000000001E-3</v>
      </c>
      <c r="M22" s="3">
        <v>25</v>
      </c>
      <c r="N22" s="3">
        <f>IF(A22="","",+J22*(M22/100))</f>
        <v>1.5585E-3</v>
      </c>
      <c r="O22" s="3">
        <f>IF(A22="","",+L22-N22)</f>
        <v>4.1605000000000001E-3</v>
      </c>
      <c r="P22" s="3"/>
    </row>
    <row r="23" spans="1:16" x14ac:dyDescent="0.2">
      <c r="A23" s="1" t="s">
        <v>41</v>
      </c>
      <c r="B23" s="1" t="s">
        <v>55</v>
      </c>
      <c r="C23" s="1" t="s">
        <v>57</v>
      </c>
      <c r="D23" s="1" t="s">
        <v>3</v>
      </c>
      <c r="E23" s="1" t="s">
        <v>4</v>
      </c>
      <c r="F23" s="1" t="s">
        <v>5</v>
      </c>
      <c r="G23" s="1" t="s">
        <v>6</v>
      </c>
      <c r="H23" s="1" t="s">
        <v>7</v>
      </c>
      <c r="I23" s="2">
        <v>1</v>
      </c>
      <c r="J23" s="3">
        <v>6.234E-3</v>
      </c>
      <c r="K23" s="3">
        <v>5.1500000000000005E-4</v>
      </c>
      <c r="L23" s="3">
        <f>IF(A23="","",+J23-K23)</f>
        <v>5.7190000000000001E-3</v>
      </c>
      <c r="M23" s="3">
        <v>25</v>
      </c>
      <c r="N23" s="3">
        <f>IF(A23="","",+J23*(M23/100))</f>
        <v>1.5585E-3</v>
      </c>
      <c r="O23" s="3">
        <f>IF(A23="","",+L23-N23)</f>
        <v>4.1605000000000001E-3</v>
      </c>
      <c r="P23" s="3"/>
    </row>
    <row r="24" spans="1:16" x14ac:dyDescent="0.2">
      <c r="A24" s="1" t="s">
        <v>41</v>
      </c>
      <c r="B24" s="1" t="s">
        <v>58</v>
      </c>
      <c r="C24" s="1" t="s">
        <v>59</v>
      </c>
      <c r="D24" s="1" t="s">
        <v>3</v>
      </c>
      <c r="E24" s="1" t="s">
        <v>4</v>
      </c>
      <c r="F24" s="1" t="s">
        <v>5</v>
      </c>
      <c r="G24" s="1" t="s">
        <v>6</v>
      </c>
      <c r="H24" s="1" t="s">
        <v>7</v>
      </c>
      <c r="I24" s="2">
        <v>1</v>
      </c>
      <c r="J24" s="3">
        <v>6.234E-3</v>
      </c>
      <c r="K24" s="3">
        <v>5.1500000000000005E-4</v>
      </c>
      <c r="L24" s="3">
        <f>IF(A24="","",+J24-K24)</f>
        <v>5.7190000000000001E-3</v>
      </c>
      <c r="M24" s="3">
        <v>25</v>
      </c>
      <c r="N24" s="3">
        <f>IF(A24="","",+J24*(M24/100))</f>
        <v>1.5585E-3</v>
      </c>
      <c r="O24" s="3">
        <f>IF(A24="","",+L24-N24)</f>
        <v>4.1605000000000001E-3</v>
      </c>
      <c r="P24" s="3"/>
    </row>
    <row r="25" spans="1:16" x14ac:dyDescent="0.2">
      <c r="A25" s="1" t="s">
        <v>41</v>
      </c>
      <c r="B25" s="1" t="s">
        <v>60</v>
      </c>
      <c r="C25" s="1" t="s">
        <v>61</v>
      </c>
      <c r="D25" s="1" t="s">
        <v>3</v>
      </c>
      <c r="E25" s="1" t="s">
        <v>4</v>
      </c>
      <c r="F25" s="1" t="s">
        <v>5</v>
      </c>
      <c r="G25" s="1" t="s">
        <v>6</v>
      </c>
      <c r="H25" s="1" t="s">
        <v>7</v>
      </c>
      <c r="I25" s="2">
        <v>4</v>
      </c>
      <c r="J25" s="3">
        <v>2.7824000000000002E-2</v>
      </c>
      <c r="K25" s="3">
        <v>2.297E-3</v>
      </c>
      <c r="L25" s="3">
        <f>IF(A25="","",+J25-K25)</f>
        <v>2.5527000000000001E-2</v>
      </c>
      <c r="M25" s="3">
        <v>25</v>
      </c>
      <c r="N25" s="3">
        <f>IF(A25="","",+J25*(M25/100))</f>
        <v>6.9560000000000004E-3</v>
      </c>
      <c r="O25" s="3">
        <f>IF(A25="","",+L25-N25)</f>
        <v>1.8571000000000001E-2</v>
      </c>
      <c r="P25" s="3"/>
    </row>
    <row r="26" spans="1:16" x14ac:dyDescent="0.2">
      <c r="A26" s="1" t="s">
        <v>41</v>
      </c>
      <c r="B26" s="1" t="s">
        <v>60</v>
      </c>
      <c r="C26" s="1" t="s">
        <v>62</v>
      </c>
      <c r="D26" s="1" t="s">
        <v>3</v>
      </c>
      <c r="E26" s="1" t="s">
        <v>4</v>
      </c>
      <c r="F26" s="1" t="s">
        <v>5</v>
      </c>
      <c r="G26" s="1" t="s">
        <v>6</v>
      </c>
      <c r="H26" s="1" t="s">
        <v>7</v>
      </c>
      <c r="I26" s="2">
        <v>1</v>
      </c>
      <c r="J26" s="3">
        <v>6.234E-3</v>
      </c>
      <c r="K26" s="3">
        <v>5.1500000000000005E-4</v>
      </c>
      <c r="L26" s="3">
        <f>IF(A26="","",+J26-K26)</f>
        <v>5.7190000000000001E-3</v>
      </c>
      <c r="M26" s="3">
        <v>25</v>
      </c>
      <c r="N26" s="3">
        <f>IF(A26="","",+J26*(M26/100))</f>
        <v>1.5585E-3</v>
      </c>
      <c r="O26" s="3">
        <f>IF(A26="","",+L26-N26)</f>
        <v>4.1605000000000001E-3</v>
      </c>
      <c r="P26" s="3"/>
    </row>
    <row r="27" spans="1:16" x14ac:dyDescent="0.2">
      <c r="A27" s="1" t="s">
        <v>41</v>
      </c>
      <c r="B27" s="1" t="s">
        <v>63</v>
      </c>
      <c r="C27" s="1" t="s">
        <v>64</v>
      </c>
      <c r="D27" s="1" t="s">
        <v>3</v>
      </c>
      <c r="E27" s="1" t="s">
        <v>4</v>
      </c>
      <c r="F27" s="1" t="s">
        <v>5</v>
      </c>
      <c r="G27" s="1" t="s">
        <v>6</v>
      </c>
      <c r="H27" s="1" t="s">
        <v>7</v>
      </c>
      <c r="I27" s="2">
        <v>1</v>
      </c>
      <c r="J27" s="3">
        <v>6.234E-3</v>
      </c>
      <c r="K27" s="3">
        <v>5.1500000000000005E-4</v>
      </c>
      <c r="L27" s="3">
        <f>IF(A27="","",+J27-K27)</f>
        <v>5.7190000000000001E-3</v>
      </c>
      <c r="M27" s="3">
        <v>25</v>
      </c>
      <c r="N27" s="3">
        <f>IF(A27="","",+J27*(M27/100))</f>
        <v>1.5585E-3</v>
      </c>
      <c r="O27" s="3">
        <f>IF(A27="","",+L27-N27)</f>
        <v>4.1605000000000001E-3</v>
      </c>
      <c r="P27" s="3"/>
    </row>
    <row r="28" spans="1:16" x14ac:dyDescent="0.2">
      <c r="A28" s="1" t="s">
        <v>41</v>
      </c>
      <c r="B28" s="1" t="s">
        <v>63</v>
      </c>
      <c r="C28" s="1" t="s">
        <v>65</v>
      </c>
      <c r="D28" s="1" t="s">
        <v>3</v>
      </c>
      <c r="E28" s="1" t="s">
        <v>4</v>
      </c>
      <c r="F28" s="1" t="s">
        <v>5</v>
      </c>
      <c r="G28" s="1" t="s">
        <v>6</v>
      </c>
      <c r="H28" s="1" t="s">
        <v>7</v>
      </c>
      <c r="I28" s="2">
        <v>1</v>
      </c>
      <c r="J28" s="3">
        <v>6.234E-3</v>
      </c>
      <c r="K28" s="3">
        <v>5.1500000000000005E-4</v>
      </c>
      <c r="L28" s="3">
        <f>IF(A28="","",+J28-K28)</f>
        <v>5.7190000000000001E-3</v>
      </c>
      <c r="M28" s="3">
        <v>25</v>
      </c>
      <c r="N28" s="3">
        <f>IF(A28="","",+J28*(M28/100))</f>
        <v>1.5585E-3</v>
      </c>
      <c r="O28" s="3">
        <f>IF(A28="","",+L28-N28)</f>
        <v>4.1605000000000001E-3</v>
      </c>
      <c r="P28" s="3"/>
    </row>
    <row r="29" spans="1:16" x14ac:dyDescent="0.2">
      <c r="A29" s="1" t="s">
        <v>41</v>
      </c>
      <c r="B29" s="1" t="s">
        <v>66</v>
      </c>
      <c r="C29" s="1" t="s">
        <v>67</v>
      </c>
      <c r="D29" s="1" t="s">
        <v>3</v>
      </c>
      <c r="E29" s="1" t="s">
        <v>4</v>
      </c>
      <c r="F29" s="1" t="s">
        <v>5</v>
      </c>
      <c r="G29" s="1" t="s">
        <v>6</v>
      </c>
      <c r="H29" s="1" t="s">
        <v>7</v>
      </c>
      <c r="I29" s="2">
        <v>28</v>
      </c>
      <c r="J29" s="3">
        <v>0.17242199999999999</v>
      </c>
      <c r="K29" s="3">
        <v>1.4236E-2</v>
      </c>
      <c r="L29" s="3">
        <f>IF(A29="","",+J29-K29)</f>
        <v>0.15818599999999999</v>
      </c>
      <c r="M29" s="3">
        <v>25</v>
      </c>
      <c r="N29" s="3">
        <f>IF(A29="","",+J29*(M29/100))</f>
        <v>4.3105499999999998E-2</v>
      </c>
      <c r="O29" s="3">
        <f>IF(A29="","",+L29-N29)</f>
        <v>0.1150805</v>
      </c>
      <c r="P29" s="3"/>
    </row>
    <row r="30" spans="1:16" x14ac:dyDescent="0.2">
      <c r="A30" s="1" t="s">
        <v>41</v>
      </c>
      <c r="B30" s="1" t="s">
        <v>68</v>
      </c>
      <c r="C30" s="1" t="s">
        <v>69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2">
        <v>1</v>
      </c>
      <c r="J30" s="3">
        <v>6.234E-3</v>
      </c>
      <c r="K30" s="3">
        <v>5.1500000000000005E-4</v>
      </c>
      <c r="L30" s="3">
        <f>IF(A30="","",+J30-K30)</f>
        <v>5.7190000000000001E-3</v>
      </c>
      <c r="M30" s="3">
        <v>25</v>
      </c>
      <c r="N30" s="3">
        <f>IF(A30="","",+J30*(M30/100))</f>
        <v>1.5585E-3</v>
      </c>
      <c r="O30" s="3">
        <f>IF(A30="","",+L30-N30)</f>
        <v>4.1605000000000001E-3</v>
      </c>
      <c r="P30" s="3"/>
    </row>
    <row r="31" spans="1:16" x14ac:dyDescent="0.2">
      <c r="A31" s="1" t="s">
        <v>41</v>
      </c>
      <c r="B31" s="1" t="s">
        <v>70</v>
      </c>
      <c r="C31" s="1" t="s">
        <v>71</v>
      </c>
      <c r="D31" s="1" t="s">
        <v>3</v>
      </c>
      <c r="E31" s="1" t="s">
        <v>4</v>
      </c>
      <c r="F31" s="1" t="s">
        <v>5</v>
      </c>
      <c r="G31" s="1" t="s">
        <v>6</v>
      </c>
      <c r="H31" s="1" t="s">
        <v>7</v>
      </c>
      <c r="I31" s="2">
        <v>1</v>
      </c>
      <c r="J31" s="3">
        <v>6.234E-3</v>
      </c>
      <c r="K31" s="3">
        <v>5.1500000000000005E-4</v>
      </c>
      <c r="L31" s="3">
        <f>IF(A31="","",+J31-K31)</f>
        <v>5.7190000000000001E-3</v>
      </c>
      <c r="M31" s="3">
        <v>25</v>
      </c>
      <c r="N31" s="3">
        <f>IF(A31="","",+J31*(M31/100))</f>
        <v>1.5585E-3</v>
      </c>
      <c r="O31" s="3">
        <f>IF(A31="","",+L31-N31)</f>
        <v>4.1605000000000001E-3</v>
      </c>
      <c r="P31" s="3"/>
    </row>
    <row r="32" spans="1:16" x14ac:dyDescent="0.2">
      <c r="A32" s="1" t="s">
        <v>41</v>
      </c>
      <c r="B32" s="1" t="s">
        <v>72</v>
      </c>
      <c r="C32" s="1" t="s">
        <v>73</v>
      </c>
      <c r="D32" s="1" t="s">
        <v>3</v>
      </c>
      <c r="E32" s="1" t="s">
        <v>4</v>
      </c>
      <c r="F32" s="1" t="s">
        <v>5</v>
      </c>
      <c r="G32" s="1" t="s">
        <v>6</v>
      </c>
      <c r="H32" s="1" t="s">
        <v>7</v>
      </c>
      <c r="I32" s="2">
        <v>1</v>
      </c>
      <c r="J32" s="3">
        <v>6.234E-3</v>
      </c>
      <c r="K32" s="3">
        <v>5.1500000000000005E-4</v>
      </c>
      <c r="L32" s="3">
        <f>IF(A32="","",+J32-K32)</f>
        <v>5.7190000000000001E-3</v>
      </c>
      <c r="M32" s="3">
        <v>25</v>
      </c>
      <c r="N32" s="3">
        <f>IF(A32="","",+J32*(M32/100))</f>
        <v>1.5585E-3</v>
      </c>
      <c r="O32" s="3">
        <f>IF(A32="","",+L32-N32)</f>
        <v>4.1605000000000001E-3</v>
      </c>
      <c r="P32" s="3"/>
    </row>
    <row r="33" spans="1:16" x14ac:dyDescent="0.2">
      <c r="A33" s="1" t="s">
        <v>41</v>
      </c>
      <c r="B33" s="1" t="s">
        <v>72</v>
      </c>
      <c r="C33" s="1" t="s">
        <v>74</v>
      </c>
      <c r="D33" s="1" t="s">
        <v>3</v>
      </c>
      <c r="E33" s="1" t="s">
        <v>4</v>
      </c>
      <c r="F33" s="1" t="s">
        <v>5</v>
      </c>
      <c r="G33" s="1" t="s">
        <v>6</v>
      </c>
      <c r="H33" s="1" t="s">
        <v>7</v>
      </c>
      <c r="I33" s="2">
        <v>1</v>
      </c>
      <c r="J33" s="3">
        <v>6.234E-3</v>
      </c>
      <c r="K33" s="3">
        <v>5.1500000000000005E-4</v>
      </c>
      <c r="L33" s="3">
        <f>IF(A33="","",+J33-K33)</f>
        <v>5.7190000000000001E-3</v>
      </c>
      <c r="M33" s="3">
        <v>25</v>
      </c>
      <c r="N33" s="3">
        <f>IF(A33="","",+J33*(M33/100))</f>
        <v>1.5585E-3</v>
      </c>
      <c r="O33" s="3">
        <f>IF(A33="","",+L33-N33)</f>
        <v>4.1605000000000001E-3</v>
      </c>
      <c r="P33" s="3"/>
    </row>
    <row r="34" spans="1:16" x14ac:dyDescent="0.2">
      <c r="A34" s="1" t="s">
        <v>41</v>
      </c>
      <c r="B34" s="1" t="s">
        <v>75</v>
      </c>
      <c r="C34" s="1" t="s">
        <v>76</v>
      </c>
      <c r="D34" s="1" t="s">
        <v>3</v>
      </c>
      <c r="E34" s="1" t="s">
        <v>4</v>
      </c>
      <c r="F34" s="1" t="s">
        <v>5</v>
      </c>
      <c r="G34" s="1" t="s">
        <v>6</v>
      </c>
      <c r="H34" s="1" t="s">
        <v>7</v>
      </c>
      <c r="I34" s="2">
        <v>1</v>
      </c>
      <c r="J34" s="3">
        <v>6.234E-3</v>
      </c>
      <c r="K34" s="3">
        <v>5.1500000000000005E-4</v>
      </c>
      <c r="L34" s="3">
        <f>IF(A34="","",+J34-K34)</f>
        <v>5.7190000000000001E-3</v>
      </c>
      <c r="M34" s="3">
        <v>25</v>
      </c>
      <c r="N34" s="3">
        <f>IF(A34="","",+J34*(M34/100))</f>
        <v>1.5585E-3</v>
      </c>
      <c r="O34" s="3">
        <f>IF(A34="","",+L34-N34)</f>
        <v>4.1605000000000001E-3</v>
      </c>
      <c r="P34" s="3"/>
    </row>
    <row r="35" spans="1:16" x14ac:dyDescent="0.2">
      <c r="A35" s="1" t="s">
        <v>41</v>
      </c>
      <c r="B35" s="1" t="s">
        <v>77</v>
      </c>
      <c r="C35" s="1" t="s">
        <v>78</v>
      </c>
      <c r="D35" s="1" t="s">
        <v>3</v>
      </c>
      <c r="E35" s="1" t="s">
        <v>4</v>
      </c>
      <c r="F35" s="1" t="s">
        <v>5</v>
      </c>
      <c r="G35" s="1" t="s">
        <v>6</v>
      </c>
      <c r="H35" s="1" t="s">
        <v>7</v>
      </c>
      <c r="I35" s="2">
        <v>1</v>
      </c>
      <c r="J35" s="3">
        <v>6.234E-3</v>
      </c>
      <c r="K35" s="3">
        <v>5.1500000000000005E-4</v>
      </c>
      <c r="L35" s="3">
        <f>IF(A35="","",+J35-K35)</f>
        <v>5.7190000000000001E-3</v>
      </c>
      <c r="M35" s="3">
        <v>25</v>
      </c>
      <c r="N35" s="3">
        <f>IF(A35="","",+J35*(M35/100))</f>
        <v>1.5585E-3</v>
      </c>
      <c r="O35" s="3">
        <f>IF(A35="","",+L35-N35)</f>
        <v>4.1605000000000001E-3</v>
      </c>
      <c r="P35" s="3"/>
    </row>
  </sheetData>
  <mergeCells count="3">
    <mergeCell ref="B3:D3"/>
    <mergeCell ref="F7:H7"/>
    <mergeCell ref="F8:H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2018-04-13T19:40:11Z</dcterms:created>
  <dcterms:modified xsi:type="dcterms:W3CDTF">2018-04-13T22:16:12Z</dcterms:modified>
</cp:coreProperties>
</file>