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autoCompressPictures="0"/>
  <bookViews>
    <workbookView xWindow="0" yWindow="0" windowWidth="28800" windowHeight="10290"/>
  </bookViews>
  <sheets>
    <sheet name="Recap" sheetId="1" r:id="rId1"/>
    <sheet name="Détail" sheetId="2" r:id="rId2"/>
  </sheets>
  <definedNames>
    <definedName name="_xlnm._FilterDatabase" localSheetId="1" hidden="1">Détail!$A$1:$AB$1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1"/>
  <c r="G30"/>
  <c r="D30"/>
  <c r="D33" s="1"/>
  <c r="G28"/>
  <c r="F28"/>
  <c r="F30" s="1"/>
  <c r="D28"/>
  <c r="G23"/>
  <c r="D23"/>
  <c r="G21"/>
  <c r="F21"/>
  <c r="F23" s="1"/>
  <c r="D21"/>
  <c r="B10"/>
  <c r="F33" l="1"/>
</calcChain>
</file>

<file path=xl/sharedStrings.xml><?xml version="1.0" encoding="utf-8"?>
<sst xmlns="http://schemas.openxmlformats.org/spreadsheetml/2006/main" count="665" uniqueCount="233">
  <si>
    <t>Qobuz</t>
  </si>
  <si>
    <t>Service Comptabilité</t>
  </si>
  <si>
    <t>249 rue de Crimée</t>
  </si>
  <si>
    <t>75019 PARIS</t>
  </si>
  <si>
    <t>Tél :  01.49.26.98.66</t>
  </si>
  <si>
    <t>Period</t>
  </si>
  <si>
    <t>Description</t>
  </si>
  <si>
    <t>Quantity</t>
  </si>
  <si>
    <t>Amount</t>
  </si>
  <si>
    <t>Currency</t>
  </si>
  <si>
    <t>Download per Album</t>
  </si>
  <si>
    <t xml:space="preserve">album </t>
  </si>
  <si>
    <t>Sub Total (Album)</t>
  </si>
  <si>
    <t>Download per Track</t>
  </si>
  <si>
    <t>track</t>
  </si>
  <si>
    <t>Sub Total (Track)</t>
  </si>
  <si>
    <t>TOTAL AMOUNT (excl VAT)</t>
  </si>
  <si>
    <t>Conditions de paiment</t>
  </si>
  <si>
    <t>30 jours fin de mois à la réception de la facture</t>
  </si>
  <si>
    <t xml:space="preserve">Merci d'envoyer votre facture par email à marieanne.oursel@lyramediagroup.com ou par courrier : </t>
  </si>
  <si>
    <t>Qobuz - Comptabilité Fournisseurs - 249 rue de Crimée - 75019 PARIS</t>
  </si>
  <si>
    <t>Retail
Identifier</t>
  </si>
  <si>
    <t>Sales
Type</t>
  </si>
  <si>
    <t>Per Album
or Per track</t>
  </si>
  <si>
    <t>Quality
/ Offer</t>
  </si>
  <si>
    <t>Periodicity</t>
  </si>
  <si>
    <t>Purchasing
Date</t>
  </si>
  <si>
    <t>Product
UPC</t>
  </si>
  <si>
    <t>Catalog
Number</t>
  </si>
  <si>
    <t>Album Name</t>
  </si>
  <si>
    <t>Album Artist</t>
  </si>
  <si>
    <t>Track Name</t>
  </si>
  <si>
    <t>Track Artist</t>
  </si>
  <si>
    <t>Label</t>
  </si>
  <si>
    <t>ISRC</t>
  </si>
  <si>
    <t>Support
Number</t>
  </si>
  <si>
    <t>Track
Number</t>
  </si>
  <si>
    <t>Retail Price
(incl VAT)</t>
  </si>
  <si>
    <t>Retail Price
Currency</t>
  </si>
  <si>
    <t>PPD
(excl VAT)</t>
  </si>
  <si>
    <t>Discount
%</t>
  </si>
  <si>
    <t>Royalty per Unit
(excl VAT)</t>
  </si>
  <si>
    <t>Total Amount
(excl VAT)</t>
  </si>
  <si>
    <t>Currency
Code</t>
  </si>
  <si>
    <t>Exchange
Rate</t>
  </si>
  <si>
    <t>Total Amount
in EUR
(excl VAT)</t>
  </si>
  <si>
    <t>Country</t>
  </si>
  <si>
    <t>Download</t>
  </si>
  <si>
    <t>album</t>
  </si>
  <si>
    <t>LLS</t>
  </si>
  <si>
    <t>0616892192244</t>
  </si>
  <si>
    <t>Midnight Sun</t>
  </si>
  <si>
    <t>The GOASTT (The Ghost Of A Saber Tooth Tiger)</t>
  </si>
  <si>
    <t>Chimera Music</t>
  </si>
  <si>
    <t>EUR</t>
  </si>
  <si>
    <t>0 %</t>
  </si>
  <si>
    <t>FR</t>
  </si>
  <si>
    <t>SMR</t>
  </si>
  <si>
    <t>0789397005163</t>
  </si>
  <si>
    <t>The Well</t>
  </si>
  <si>
    <t>Megan Reilly</t>
  </si>
  <si>
    <t>Carrot Top Records</t>
  </si>
  <si>
    <t>DE</t>
  </si>
  <si>
    <t>0751937418429</t>
  </si>
  <si>
    <t>Revise Your Maps</t>
  </si>
  <si>
    <t>Perhapst</t>
  </si>
  <si>
    <t>Jealous Butcher Records</t>
  </si>
  <si>
    <t>0881626924921</t>
  </si>
  <si>
    <t>He's All I've Got</t>
  </si>
  <si>
    <t>Love Unlimited</t>
  </si>
  <si>
    <t>Unlimited Gold Records</t>
  </si>
  <si>
    <t>9789077215661</t>
  </si>
  <si>
    <t>Reggae Legend</t>
  </si>
  <si>
    <t>Michael Rose</t>
  </si>
  <si>
    <t>M Records</t>
  </si>
  <si>
    <t>0642623308929</t>
  </si>
  <si>
    <t>Love and Ghosts</t>
  </si>
  <si>
    <t>Farmers By Nature (Gerald Cleaver, William Parker, Craig Taborn)</t>
  </si>
  <si>
    <t>AUM Fidelity</t>
  </si>
  <si>
    <t>0642623306727</t>
  </si>
  <si>
    <t>Out Of This World's Distortions</t>
  </si>
  <si>
    <t>0642623305324</t>
  </si>
  <si>
    <t>Farmers By Nature</t>
  </si>
  <si>
    <t>0881626949825</t>
  </si>
  <si>
    <t>Grant Street</t>
  </si>
  <si>
    <t>Sonny Landreth</t>
  </si>
  <si>
    <t>Landfall Records</t>
  </si>
  <si>
    <t>CHF</t>
  </si>
  <si>
    <t>CH</t>
  </si>
  <si>
    <t>0881626931721</t>
  </si>
  <si>
    <t>The Road We're On</t>
  </si>
  <si>
    <t>0880301100223</t>
  </si>
  <si>
    <t>World Of Echo</t>
  </si>
  <si>
    <t>Arthur Russell</t>
  </si>
  <si>
    <t>Audika Records</t>
  </si>
  <si>
    <t>0616892107668</t>
  </si>
  <si>
    <t>Acoustic Sessions</t>
  </si>
  <si>
    <t>The Ghost of a Saber Tooth Tiger</t>
  </si>
  <si>
    <t>GBP</t>
  </si>
  <si>
    <t>GB</t>
  </si>
  <si>
    <t>0881626959220</t>
  </si>
  <si>
    <t>Beyond The Swirling Clouds - An Evening At Barrowland Ballroom</t>
  </si>
  <si>
    <t>Mercury Rev</t>
  </si>
  <si>
    <t>Excelsior Melodies</t>
  </si>
  <si>
    <t>0881626959329</t>
  </si>
  <si>
    <t>Mercury Rev Live In Brixton '92</t>
  </si>
  <si>
    <t>0616892117865</t>
  </si>
  <si>
    <t>La Carotte Bleue</t>
  </si>
  <si>
    <t>0799439112735</t>
  </si>
  <si>
    <t>Back On The Controls</t>
  </si>
  <si>
    <t>Lee "Scratch" Perry</t>
  </si>
  <si>
    <t>Upsetter</t>
  </si>
  <si>
    <t>5038622120122</t>
  </si>
  <si>
    <t>Where It Hurts</t>
  </si>
  <si>
    <t>Sarah Jane Morris</t>
  </si>
  <si>
    <t>Fallen Angel</t>
  </si>
  <si>
    <t>5038622131623</t>
  </si>
  <si>
    <t>Bloody Rain</t>
  </si>
  <si>
    <t>0881626957226</t>
  </si>
  <si>
    <t>Strange Attractor</t>
  </si>
  <si>
    <t>NL</t>
  </si>
  <si>
    <t>0720841060727</t>
  </si>
  <si>
    <t>Under Your Spell</t>
  </si>
  <si>
    <t>Shakatak</t>
  </si>
  <si>
    <t>Instinct Records</t>
  </si>
  <si>
    <t>0711623722216</t>
  </si>
  <si>
    <t>Time To Jack</t>
  </si>
  <si>
    <t>Chip E</t>
  </si>
  <si>
    <t>House Records</t>
  </si>
  <si>
    <t>4250330550652</t>
  </si>
  <si>
    <t>Terminal</t>
  </si>
  <si>
    <t>Peter Gregson</t>
  </si>
  <si>
    <t>cabinbaggage</t>
  </si>
  <si>
    <t>0881626943229</t>
  </si>
  <si>
    <t>Gregson/Richter/Johannsson</t>
  </si>
  <si>
    <t>4571179536424</t>
  </si>
  <si>
    <t>Am I Black Enough / Psychedelic Train</t>
  </si>
  <si>
    <t>Chosen Few</t>
  </si>
  <si>
    <t>Dub Store Records</t>
  </si>
  <si>
    <t>4571179536394</t>
  </si>
  <si>
    <t>Message From A Black Man / Going Back Home</t>
  </si>
  <si>
    <t>Derrick Harriott / Chosen Few</t>
  </si>
  <si>
    <t>4571179536172</t>
  </si>
  <si>
    <t>Stop That Train / Feeling Peckish</t>
  </si>
  <si>
    <t>Keith &amp; Tex / Bobby Ellis, Jets</t>
  </si>
  <si>
    <t>0789397829561</t>
  </si>
  <si>
    <t>Kone</t>
  </si>
  <si>
    <t>Disappears</t>
  </si>
  <si>
    <t>US2X81305001</t>
  </si>
  <si>
    <t>Kontakt</t>
  </si>
  <si>
    <t>US2X81305002</t>
  </si>
  <si>
    <t>0890846001183</t>
  </si>
  <si>
    <t>Rise &amp; Shine</t>
  </si>
  <si>
    <t>Sierra Leone's Refugee All Stars</t>
  </si>
  <si>
    <t>Muloma (Let Us Be United)</t>
  </si>
  <si>
    <t>Cumbancha</t>
  </si>
  <si>
    <t>USGFC1001801</t>
  </si>
  <si>
    <t>Oruwiebie / Magazine Bobo Medley</t>
  </si>
  <si>
    <t>USGFC1001803</t>
  </si>
  <si>
    <t>No Burial</t>
  </si>
  <si>
    <t>NLG860458002</t>
  </si>
  <si>
    <t>0888295075084</t>
  </si>
  <si>
    <t>Into Something Blue</t>
  </si>
  <si>
    <t>BILL LABOUNTY</t>
  </si>
  <si>
    <t>Stray Dog Blues</t>
  </si>
  <si>
    <t>First &amp; Main Records</t>
  </si>
  <si>
    <t>QMCBX1300008</t>
  </si>
  <si>
    <t>All This Time</t>
  </si>
  <si>
    <t>QMCBX1300001</t>
  </si>
  <si>
    <t>0745058211069</t>
  </si>
  <si>
    <t>Destination...Get Down!</t>
  </si>
  <si>
    <t>The Diplomats of Solid Sound</t>
  </si>
  <si>
    <t>Smash Up</t>
  </si>
  <si>
    <t>Estrus</t>
  </si>
  <si>
    <t>USFST0511001</t>
  </si>
  <si>
    <t>0881626402122</t>
  </si>
  <si>
    <t>Horace Andy's Dub Box: Rare Dubs 1973-1976</t>
  </si>
  <si>
    <t>Horace Andy</t>
  </si>
  <si>
    <t>Love Of A Dub Band</t>
  </si>
  <si>
    <t>Gorgon Records</t>
  </si>
  <si>
    <t>US2391312209</t>
  </si>
  <si>
    <t>5099386369301</t>
  </si>
  <si>
    <t>Go Mairir I Bhfad _ Long Life To You</t>
  </si>
  <si>
    <t>Zoë Conway and John Mc Intyre</t>
  </si>
  <si>
    <t>April in Roundstone</t>
  </si>
  <si>
    <t>Tara Music Company Ltd.</t>
  </si>
  <si>
    <t>IEAWG1200004</t>
  </si>
  <si>
    <t>0881626924822</t>
  </si>
  <si>
    <t>Beware!</t>
  </si>
  <si>
    <t>Barry White</t>
  </si>
  <si>
    <t>Let Me In And Let's Begin With Love</t>
  </si>
  <si>
    <t>US5Q80900041</t>
  </si>
  <si>
    <t>0603223773326</t>
  </si>
  <si>
    <t>Certified Dope, Vol. 3: Escape From New York</t>
  </si>
  <si>
    <t>Crooklyn Dub Outernational</t>
  </si>
  <si>
    <t>Mystery of Shape Changing</t>
  </si>
  <si>
    <t>WordSound Recordings</t>
  </si>
  <si>
    <t>US58D0503305</t>
  </si>
  <si>
    <t>0881626973820</t>
  </si>
  <si>
    <t>Floresta</t>
  </si>
  <si>
    <t>Mia Doi Todd</t>
  </si>
  <si>
    <t>Menina, Amanhã de Manhã</t>
  </si>
  <si>
    <t>City Zen Records</t>
  </si>
  <si>
    <t>QMY2N1400003</t>
  </si>
  <si>
    <t>0791022086720</t>
  </si>
  <si>
    <t>Word On The Street</t>
  </si>
  <si>
    <t>Youngblood Brass Band</t>
  </si>
  <si>
    <t>New Blood</t>
  </si>
  <si>
    <t>E Pluribus Bumpus Music</t>
  </si>
  <si>
    <t>US83F0600079</t>
  </si>
  <si>
    <t>0702987013928</t>
  </si>
  <si>
    <t>Live At The Freight</t>
  </si>
  <si>
    <t>Marley's Ghost</t>
  </si>
  <si>
    <t>Iko Iko</t>
  </si>
  <si>
    <t>Sage Arts</t>
  </si>
  <si>
    <t>USAGN0507017</t>
  </si>
  <si>
    <t>0887516085253</t>
  </si>
  <si>
    <t>Portland Cello Project Play Beck Hansen's Song Reader</t>
  </si>
  <si>
    <t>Portland Cello Project</t>
  </si>
  <si>
    <t>Title Of This Song</t>
  </si>
  <si>
    <t>USX9P1265198</t>
  </si>
  <si>
    <t>The Wolf Is On The Hill</t>
  </si>
  <si>
    <t>USX9P1265197</t>
  </si>
  <si>
    <t>Heaven's Ladder</t>
  </si>
  <si>
    <t>USX9P1265192</t>
  </si>
  <si>
    <t>Please Leave a Light on when you go</t>
  </si>
  <si>
    <t>USX9P1265187</t>
  </si>
  <si>
    <t>0881626932827</t>
  </si>
  <si>
    <t>El Duque de la Bachata</t>
  </si>
  <si>
    <t>Joan Soriano</t>
  </si>
  <si>
    <t>Su lado de cama</t>
  </si>
  <si>
    <t>iASO Records</t>
  </si>
  <si>
    <t>USH8Q0900503</t>
  </si>
</sst>
</file>

<file path=xl/styles.xml><?xml version="1.0" encoding="utf-8"?>
<styleSheet xmlns="http://schemas.openxmlformats.org/spreadsheetml/2006/main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0\ &quot;€&quot;_-;\-* #,##0.000\ &quot;€&quot;_-;_-* &quot;-&quot;??\ &quot;€&quot;_-;_-@_-"/>
    <numFmt numFmtId="167" formatCode="[$-40C]mmm\-yy;@"/>
    <numFmt numFmtId="168" formatCode="mmm\ yyyy"/>
  </numFmts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8"/>
      <color indexed="12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52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6" fontId="4" fillId="0" borderId="0" xfId="1" applyNumberFormat="1" applyFont="1" applyAlignment="1">
      <alignment horizontal="center"/>
    </xf>
    <xf numFmtId="164" fontId="7" fillId="0" borderId="0" xfId="1" applyFont="1"/>
    <xf numFmtId="164" fontId="4" fillId="0" borderId="0" xfId="1" applyFont="1"/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164" fontId="2" fillId="0" borderId="0" xfId="1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6" fontId="8" fillId="0" borderId="0" xfId="1" applyNumberFormat="1" applyFont="1" applyAlignment="1">
      <alignment horizontal="center"/>
    </xf>
    <xf numFmtId="164" fontId="8" fillId="0" borderId="0" xfId="1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" fillId="0" borderId="0" xfId="0" applyFont="1"/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166" fontId="9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164" fontId="4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3" fontId="0" fillId="0" borderId="0" xfId="0" applyNumberFormat="1"/>
    <xf numFmtId="167" fontId="6" fillId="0" borderId="0" xfId="0" applyNumberFormat="1" applyFont="1" applyAlignment="1" applyProtection="1">
      <alignment horizontal="left"/>
      <protection locked="0"/>
    </xf>
    <xf numFmtId="22" fontId="0" fillId="0" borderId="0" xfId="0" applyNumberFormat="1"/>
    <xf numFmtId="165" fontId="9" fillId="0" borderId="2" xfId="1" applyNumberFormat="1" applyFont="1" applyBorder="1" applyAlignment="1">
      <alignment horizontal="right"/>
    </xf>
    <xf numFmtId="0" fontId="0" fillId="0" borderId="0" xfId="0"/>
    <xf numFmtId="0" fontId="9" fillId="0" borderId="2" xfId="1" applyNumberFormat="1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5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center" vertical="top" wrapText="1"/>
    </xf>
    <xf numFmtId="4" fontId="0" fillId="0" borderId="0" xfId="0" applyNumberFormat="1"/>
    <xf numFmtId="0" fontId="2" fillId="0" borderId="1" xfId="1" applyNumberFormat="1" applyFont="1" applyBorder="1" applyAlignment="1">
      <alignment horizontal="center" vertical="top" wrapText="1"/>
    </xf>
    <xf numFmtId="168" fontId="0" fillId="0" borderId="0" xfId="0" applyNumberFormat="1"/>
    <xf numFmtId="168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2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168" fontId="12" fillId="0" borderId="0" xfId="0" applyNumberFormat="1" applyFont="1" applyAlignment="1">
      <alignment horizontal="center" vertical="top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ColWidth="11.42578125" defaultRowHeight="12.75"/>
  <cols>
    <col min="3" max="3" width="18.140625" style="1" bestFit="1" customWidth="1"/>
  </cols>
  <sheetData>
    <row r="1" spans="1:7">
      <c r="A1" s="2" t="s">
        <v>0</v>
      </c>
      <c r="B1" s="3"/>
    </row>
    <row r="2" spans="1:7">
      <c r="A2" s="4"/>
      <c r="B2" s="3"/>
    </row>
    <row r="3" spans="1:7">
      <c r="A3" s="4" t="s">
        <v>1</v>
      </c>
      <c r="B3" s="3"/>
    </row>
    <row r="4" spans="1:7">
      <c r="A4" s="4" t="s">
        <v>2</v>
      </c>
      <c r="B4" s="3"/>
    </row>
    <row r="5" spans="1:7">
      <c r="A5" s="4" t="s">
        <v>3</v>
      </c>
      <c r="B5" s="3"/>
    </row>
    <row r="6" spans="1:7">
      <c r="B6" s="3"/>
    </row>
    <row r="7" spans="1:7">
      <c r="B7" s="3"/>
    </row>
    <row r="8" spans="1:7">
      <c r="A8" s="4" t="s">
        <v>4</v>
      </c>
      <c r="B8" s="3"/>
    </row>
    <row r="9" spans="1:7">
      <c r="A9" s="4"/>
      <c r="B9" s="3"/>
    </row>
    <row r="10" spans="1:7" ht="18">
      <c r="A10" s="5" t="s">
        <v>5</v>
      </c>
      <c r="B10" s="34">
        <f>Détail!A2</f>
        <v>41883.418981481504</v>
      </c>
      <c r="C10" s="5"/>
      <c r="D10" s="6"/>
      <c r="E10" s="7"/>
      <c r="F10" s="8"/>
    </row>
    <row r="11" spans="1:7">
      <c r="A11" s="5"/>
      <c r="B11" s="5"/>
      <c r="C11" s="5"/>
      <c r="D11" s="6"/>
      <c r="E11" s="7"/>
      <c r="F11" s="9"/>
    </row>
    <row r="12" spans="1:7">
      <c r="A12" s="5"/>
      <c r="B12" s="5"/>
      <c r="C12" s="5"/>
      <c r="D12" s="6"/>
      <c r="E12" s="7"/>
      <c r="F12" s="9"/>
    </row>
    <row r="13" spans="1:7">
      <c r="A13" s="5"/>
      <c r="B13" s="5"/>
      <c r="C13" s="5"/>
      <c r="D13" s="6"/>
      <c r="E13" s="7"/>
      <c r="F13" s="9"/>
    </row>
    <row r="14" spans="1:7">
      <c r="A14" s="5"/>
      <c r="B14" s="5"/>
      <c r="C14" s="5"/>
      <c r="D14" s="6"/>
      <c r="E14" s="7"/>
      <c r="F14" s="9"/>
    </row>
    <row r="15" spans="1:7">
      <c r="A15" s="5"/>
      <c r="B15" s="5"/>
      <c r="C15" s="5"/>
      <c r="D15" s="6"/>
      <c r="E15" s="7"/>
      <c r="F15" s="9"/>
    </row>
    <row r="16" spans="1:7">
      <c r="A16" s="5"/>
      <c r="B16" s="5"/>
      <c r="C16" s="10" t="s">
        <v>6</v>
      </c>
      <c r="D16" s="10" t="s">
        <v>7</v>
      </c>
      <c r="E16" s="11"/>
      <c r="F16" s="12" t="s">
        <v>8</v>
      </c>
      <c r="G16" s="12" t="s">
        <v>9</v>
      </c>
    </row>
    <row r="17" spans="1:7">
      <c r="A17" s="5"/>
      <c r="B17" s="5"/>
      <c r="C17" s="10"/>
      <c r="D17" s="10"/>
      <c r="E17" s="11"/>
      <c r="F17" s="12"/>
    </row>
    <row r="18" spans="1:7">
      <c r="A18" s="5"/>
      <c r="B18" s="5"/>
      <c r="C18" s="13"/>
      <c r="D18" s="14"/>
      <c r="E18" s="15"/>
      <c r="F18" s="16"/>
    </row>
    <row r="19" spans="1:7">
      <c r="A19" s="5"/>
      <c r="B19" s="5"/>
      <c r="C19" s="17" t="s">
        <v>10</v>
      </c>
      <c r="D19" s="14"/>
      <c r="E19" s="15"/>
      <c r="F19" s="16"/>
    </row>
    <row r="20" spans="1:7">
      <c r="A20" s="5"/>
      <c r="B20" s="5"/>
      <c r="C20" s="18"/>
      <c r="D20" s="19"/>
      <c r="E20" s="15"/>
      <c r="F20" s="16"/>
    </row>
    <row r="21" spans="1:7">
      <c r="A21" s="5"/>
      <c r="B21" s="5"/>
      <c r="C21" s="20" t="s">
        <v>11</v>
      </c>
      <c r="D21" s="14">
        <f>SUMIF(Détail!D2:D65536,"=Album",Détail!W2:W65536)</f>
        <v>28</v>
      </c>
      <c r="E21" s="15"/>
      <c r="F21" s="14">
        <f>SUMIF(Détail!D2:D65536,"=Album",Détail!X2:X65536)</f>
        <v>169.7</v>
      </c>
      <c r="G21" s="1" t="str">
        <f>Détail!Y2</f>
        <v>EUR</v>
      </c>
    </row>
    <row r="22" spans="1:7">
      <c r="A22" s="5"/>
      <c r="B22" s="5"/>
      <c r="C22" s="20"/>
      <c r="D22" s="14"/>
      <c r="E22" s="15"/>
      <c r="F22" s="16"/>
    </row>
    <row r="23" spans="1:7">
      <c r="A23" s="23"/>
      <c r="B23" s="23"/>
      <c r="C23" s="24" t="s">
        <v>12</v>
      </c>
      <c r="D23" s="25">
        <f>D21</f>
        <v>28</v>
      </c>
      <c r="E23" s="26"/>
      <c r="F23" s="36">
        <f>F21</f>
        <v>169.7</v>
      </c>
      <c r="G23" s="38" t="str">
        <f>G21</f>
        <v>EUR</v>
      </c>
    </row>
    <row r="24" spans="1:7">
      <c r="A24" s="5"/>
      <c r="B24" s="5"/>
      <c r="C24" s="21"/>
      <c r="D24" s="22"/>
      <c r="E24" s="15"/>
      <c r="F24" s="16"/>
      <c r="G24" s="37"/>
    </row>
    <row r="25" spans="1:7">
      <c r="A25" s="5"/>
      <c r="B25" s="5"/>
      <c r="C25" s="20"/>
      <c r="D25" s="14"/>
      <c r="E25" s="15"/>
      <c r="F25" s="16"/>
      <c r="G25" s="37"/>
    </row>
    <row r="26" spans="1:7">
      <c r="A26" s="5"/>
      <c r="B26" s="5"/>
      <c r="C26" s="17" t="s">
        <v>13</v>
      </c>
      <c r="D26" s="14"/>
      <c r="E26" s="15"/>
      <c r="F26" s="16"/>
      <c r="G26" s="37"/>
    </row>
    <row r="27" spans="1:7">
      <c r="A27" s="5"/>
      <c r="B27" s="5"/>
      <c r="C27" s="17"/>
      <c r="D27" s="14"/>
      <c r="E27" s="15"/>
      <c r="F27" s="16"/>
      <c r="G27" s="37"/>
    </row>
    <row r="28" spans="1:7">
      <c r="A28" s="5"/>
      <c r="B28" s="5"/>
      <c r="C28" s="20" t="s">
        <v>14</v>
      </c>
      <c r="D28" s="14">
        <f>SUMIF(Détail!D2:D65536,"=Track",Détail!W2:W65536)</f>
        <v>20</v>
      </c>
      <c r="E28" s="15"/>
      <c r="F28" s="14">
        <f>SUMIF(Détail!D2:D65536,"=Track",Détail!X2:X65536)</f>
        <v>13.630000000000004</v>
      </c>
      <c r="G28" s="37" t="str">
        <f>Détail!Y2</f>
        <v>EUR</v>
      </c>
    </row>
    <row r="29" spans="1:7">
      <c r="A29" s="5"/>
      <c r="B29" s="5"/>
      <c r="C29" s="20"/>
      <c r="D29" s="14"/>
      <c r="E29" s="15"/>
      <c r="F29" s="16"/>
      <c r="G29" s="37"/>
    </row>
    <row r="30" spans="1:7">
      <c r="A30" s="23"/>
      <c r="B30" s="23"/>
      <c r="C30" s="24" t="s">
        <v>15</v>
      </c>
      <c r="D30" s="25">
        <f>D28</f>
        <v>20</v>
      </c>
      <c r="E30" s="26"/>
      <c r="F30" s="36">
        <f>F28</f>
        <v>13.630000000000004</v>
      </c>
      <c r="G30" s="38" t="str">
        <f>G28</f>
        <v>EUR</v>
      </c>
    </row>
    <row r="31" spans="1:7">
      <c r="A31" s="5"/>
      <c r="B31" s="5"/>
      <c r="C31" s="27"/>
      <c r="D31" s="6"/>
      <c r="E31" s="7"/>
      <c r="F31" s="28"/>
      <c r="G31" s="37"/>
    </row>
    <row r="32" spans="1:7">
      <c r="A32" s="5"/>
      <c r="B32" s="5"/>
      <c r="C32" s="29"/>
      <c r="D32" s="6"/>
      <c r="E32" s="7"/>
      <c r="F32" s="28"/>
      <c r="G32" s="37"/>
    </row>
    <row r="33" spans="1:7">
      <c r="A33" s="5"/>
      <c r="B33" s="5"/>
      <c r="C33" s="39" t="s">
        <v>16</v>
      </c>
      <c r="D33" s="30">
        <f>D30+D23</f>
        <v>48</v>
      </c>
      <c r="E33" s="31"/>
      <c r="F33" s="30">
        <f>F30+F23</f>
        <v>183.32999999999998</v>
      </c>
      <c r="G33" s="40" t="str">
        <f>Détail!Y2</f>
        <v>EUR</v>
      </c>
    </row>
    <row r="34" spans="1:7">
      <c r="A34" s="5"/>
      <c r="B34" s="5"/>
      <c r="C34" s="21"/>
      <c r="D34" s="22"/>
      <c r="E34" s="7"/>
      <c r="F34" s="9"/>
    </row>
    <row r="35" spans="1:7">
      <c r="A35" s="5"/>
      <c r="B35" s="5"/>
      <c r="C35" s="5"/>
      <c r="D35" s="6"/>
      <c r="E35" s="7"/>
      <c r="F35" s="9"/>
    </row>
    <row r="36" spans="1:7">
      <c r="A36" s="5"/>
      <c r="B36" s="5" t="s">
        <v>17</v>
      </c>
      <c r="D36" s="32" t="s">
        <v>18</v>
      </c>
      <c r="E36" s="7"/>
      <c r="F36" s="9"/>
    </row>
    <row r="38" spans="1:7">
      <c r="B38" s="1" t="s">
        <v>19</v>
      </c>
    </row>
    <row r="39" spans="1:7">
      <c r="B39" s="3" t="s">
        <v>20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B49"/>
  <sheetViews>
    <sheetView workbookViewId="0"/>
  </sheetViews>
  <sheetFormatPr defaultColWidth="11.42578125" defaultRowHeight="12.75"/>
  <cols>
    <col min="1" max="1" width="15.28515625" style="44" customWidth="1"/>
    <col min="2" max="2" width="13.7109375" style="1" bestFit="1" customWidth="1"/>
    <col min="3" max="3" width="10.5703125" style="1" bestFit="1" customWidth="1"/>
    <col min="4" max="4" width="16.140625" style="1" bestFit="1" customWidth="1"/>
    <col min="5" max="5" width="12" style="1" bestFit="1" customWidth="1"/>
    <col min="6" max="6" width="15.28515625" style="1" bestFit="1" customWidth="1"/>
    <col min="7" max="7" width="15.7109375" style="35" bestFit="1" customWidth="1"/>
    <col min="8" max="8" width="14" style="1" customWidth="1"/>
    <col min="9" max="9" width="13.85546875" style="1" customWidth="1"/>
    <col min="10" max="14" width="24.7109375" style="1" customWidth="1"/>
    <col min="15" max="15" width="15" style="1" customWidth="1"/>
    <col min="16" max="17" width="12.7109375" style="1" bestFit="1" customWidth="1"/>
    <col min="18" max="18" width="16.140625" style="42" bestFit="1" customWidth="1"/>
    <col min="19" max="19" width="16.140625" style="1" bestFit="1" customWidth="1"/>
    <col min="20" max="20" width="14.85546875" style="42" bestFit="1" customWidth="1"/>
    <col min="21" max="21" width="13.28515625" bestFit="1" customWidth="1"/>
    <col min="22" max="22" width="20" style="42" bestFit="1" customWidth="1"/>
    <col min="23" max="23" width="13.140625" style="33" bestFit="1" customWidth="1"/>
    <col min="24" max="24" width="17.7109375" style="42" bestFit="1" customWidth="1"/>
    <col min="25" max="25" width="13.7109375" style="37" bestFit="1" customWidth="1"/>
    <col min="26" max="26" width="14.5703125" style="42" bestFit="1" customWidth="1"/>
    <col min="27" max="27" width="17.7109375" style="42" bestFit="1" customWidth="1"/>
    <col min="28" max="28" width="12.5703125" style="37" bestFit="1" customWidth="1"/>
  </cols>
  <sheetData>
    <row r="1" spans="1:28" s="51" customFormat="1" ht="38.25">
      <c r="A1" s="45" t="s">
        <v>5</v>
      </c>
      <c r="B1" s="46" t="s">
        <v>21</v>
      </c>
      <c r="C1" s="46" t="s">
        <v>22</v>
      </c>
      <c r="D1" s="46" t="s">
        <v>23</v>
      </c>
      <c r="E1" s="46" t="s">
        <v>24</v>
      </c>
      <c r="F1" s="46" t="s">
        <v>25</v>
      </c>
      <c r="G1" s="47" t="s">
        <v>26</v>
      </c>
      <c r="H1" s="46" t="s">
        <v>27</v>
      </c>
      <c r="I1" s="46" t="s">
        <v>28</v>
      </c>
      <c r="J1" s="46" t="s">
        <v>29</v>
      </c>
      <c r="K1" s="46" t="s">
        <v>30</v>
      </c>
      <c r="L1" s="46" t="s">
        <v>31</v>
      </c>
      <c r="M1" s="46" t="s">
        <v>32</v>
      </c>
      <c r="N1" s="46" t="s">
        <v>33</v>
      </c>
      <c r="O1" s="46" t="s">
        <v>34</v>
      </c>
      <c r="P1" s="46" t="s">
        <v>35</v>
      </c>
      <c r="Q1" s="46" t="s">
        <v>36</v>
      </c>
      <c r="R1" s="48" t="s">
        <v>37</v>
      </c>
      <c r="S1" s="46" t="s">
        <v>38</v>
      </c>
      <c r="T1" s="48" t="s">
        <v>39</v>
      </c>
      <c r="U1" s="49" t="s">
        <v>40</v>
      </c>
      <c r="V1" s="48" t="s">
        <v>41</v>
      </c>
      <c r="W1" s="50" t="s">
        <v>7</v>
      </c>
      <c r="X1" s="41" t="s">
        <v>42</v>
      </c>
      <c r="Y1" s="43" t="s">
        <v>43</v>
      </c>
      <c r="Z1" s="41" t="s">
        <v>44</v>
      </c>
      <c r="AA1" s="41" t="s">
        <v>45</v>
      </c>
      <c r="AB1" s="46" t="s">
        <v>46</v>
      </c>
    </row>
    <row r="2" spans="1:28">
      <c r="A2" s="44">
        <v>41883.418981481504</v>
      </c>
      <c r="B2" s="1" t="s">
        <v>0</v>
      </c>
      <c r="C2" s="1" t="s">
        <v>47</v>
      </c>
      <c r="D2" s="1" t="s">
        <v>48</v>
      </c>
      <c r="E2" s="1" t="s">
        <v>49</v>
      </c>
      <c r="G2" s="35">
        <v>41883.418981481504</v>
      </c>
      <c r="H2" s="1" t="s">
        <v>50</v>
      </c>
      <c r="J2" s="1" t="s">
        <v>51</v>
      </c>
      <c r="K2" s="1" t="s">
        <v>52</v>
      </c>
      <c r="N2" s="1" t="s">
        <v>53</v>
      </c>
      <c r="R2" s="42">
        <v>11.99</v>
      </c>
      <c r="S2" s="1" t="s">
        <v>54</v>
      </c>
      <c r="T2" s="42">
        <v>6.46</v>
      </c>
      <c r="U2" t="s">
        <v>55</v>
      </c>
      <c r="V2" s="42">
        <v>6.46</v>
      </c>
      <c r="W2" s="33">
        <v>1</v>
      </c>
      <c r="X2" s="42">
        <v>6.46</v>
      </c>
      <c r="Y2" s="37" t="s">
        <v>54</v>
      </c>
      <c r="AB2" s="37" t="s">
        <v>56</v>
      </c>
    </row>
    <row r="3" spans="1:28">
      <c r="A3" s="44">
        <v>41883.965486111098</v>
      </c>
      <c r="B3" s="1" t="s">
        <v>0</v>
      </c>
      <c r="C3" s="1" t="s">
        <v>47</v>
      </c>
      <c r="D3" s="1" t="s">
        <v>48</v>
      </c>
      <c r="E3" s="1" t="s">
        <v>57</v>
      </c>
      <c r="G3" s="35">
        <v>41883.965486111098</v>
      </c>
      <c r="H3" s="1" t="s">
        <v>58</v>
      </c>
      <c r="J3" s="1" t="s">
        <v>59</v>
      </c>
      <c r="K3" s="1" t="s">
        <v>60</v>
      </c>
      <c r="N3" s="1" t="s">
        <v>61</v>
      </c>
      <c r="R3" s="42">
        <v>14.99</v>
      </c>
      <c r="S3" s="1" t="s">
        <v>54</v>
      </c>
      <c r="T3" s="42">
        <v>8.07</v>
      </c>
      <c r="U3" t="s">
        <v>55</v>
      </c>
      <c r="V3" s="42">
        <v>8.07</v>
      </c>
      <c r="W3" s="33">
        <v>1</v>
      </c>
      <c r="X3" s="42">
        <v>8.07</v>
      </c>
      <c r="Y3" s="37" t="s">
        <v>54</v>
      </c>
      <c r="AB3" s="37" t="s">
        <v>62</v>
      </c>
    </row>
    <row r="4" spans="1:28">
      <c r="A4" s="44">
        <v>41883.965486111098</v>
      </c>
      <c r="B4" s="1" t="s">
        <v>0</v>
      </c>
      <c r="C4" s="1" t="s">
        <v>47</v>
      </c>
      <c r="D4" s="1" t="s">
        <v>48</v>
      </c>
      <c r="E4" s="1" t="s">
        <v>57</v>
      </c>
      <c r="G4" s="35">
        <v>41883.965486111098</v>
      </c>
      <c r="H4" s="1" t="s">
        <v>63</v>
      </c>
      <c r="J4" s="1" t="s">
        <v>64</v>
      </c>
      <c r="K4" s="1" t="s">
        <v>65</v>
      </c>
      <c r="N4" s="1" t="s">
        <v>66</v>
      </c>
      <c r="R4" s="42">
        <v>14.99</v>
      </c>
      <c r="S4" s="1" t="s">
        <v>54</v>
      </c>
      <c r="T4" s="42">
        <v>8.07</v>
      </c>
      <c r="U4" t="s">
        <v>55</v>
      </c>
      <c r="V4" s="42">
        <v>8.07</v>
      </c>
      <c r="W4" s="33">
        <v>1</v>
      </c>
      <c r="X4" s="42">
        <v>8.07</v>
      </c>
      <c r="Y4" s="37" t="s">
        <v>54</v>
      </c>
      <c r="AB4" s="37" t="s">
        <v>62</v>
      </c>
    </row>
    <row r="5" spans="1:28">
      <c r="A5" s="44">
        <v>41886.430509259299</v>
      </c>
      <c r="B5" s="1" t="s">
        <v>0</v>
      </c>
      <c r="C5" s="1" t="s">
        <v>47</v>
      </c>
      <c r="D5" s="1" t="s">
        <v>48</v>
      </c>
      <c r="E5" s="1" t="s">
        <v>49</v>
      </c>
      <c r="G5" s="35">
        <v>41886.430509259299</v>
      </c>
      <c r="H5" s="1" t="s">
        <v>67</v>
      </c>
      <c r="J5" s="1" t="s">
        <v>68</v>
      </c>
      <c r="K5" s="1" t="s">
        <v>69</v>
      </c>
      <c r="N5" s="1" t="s">
        <v>70</v>
      </c>
      <c r="R5" s="42">
        <v>11.99</v>
      </c>
      <c r="S5" s="1" t="s">
        <v>54</v>
      </c>
      <c r="T5" s="42">
        <v>6.46</v>
      </c>
      <c r="U5" t="s">
        <v>55</v>
      </c>
      <c r="V5" s="42">
        <v>6.46</v>
      </c>
      <c r="W5" s="33">
        <v>1</v>
      </c>
      <c r="X5" s="42">
        <v>6.46</v>
      </c>
      <c r="Y5" s="37" t="s">
        <v>54</v>
      </c>
      <c r="AB5" s="37" t="s">
        <v>56</v>
      </c>
    </row>
    <row r="6" spans="1:28">
      <c r="A6" s="44">
        <v>41886.772476851896</v>
      </c>
      <c r="B6" s="1" t="s">
        <v>0</v>
      </c>
      <c r="C6" s="1" t="s">
        <v>47</v>
      </c>
      <c r="D6" s="1" t="s">
        <v>48</v>
      </c>
      <c r="E6" s="1" t="s">
        <v>57</v>
      </c>
      <c r="G6" s="35">
        <v>41886.772476851896</v>
      </c>
      <c r="H6" s="1" t="s">
        <v>71</v>
      </c>
      <c r="J6" s="1" t="s">
        <v>72</v>
      </c>
      <c r="K6" s="1" t="s">
        <v>73</v>
      </c>
      <c r="N6" s="1" t="s">
        <v>74</v>
      </c>
      <c r="R6" s="42">
        <v>14.99</v>
      </c>
      <c r="S6" s="1" t="s">
        <v>54</v>
      </c>
      <c r="T6" s="42">
        <v>8.07</v>
      </c>
      <c r="U6" t="s">
        <v>55</v>
      </c>
      <c r="V6" s="42">
        <v>8.07</v>
      </c>
      <c r="W6" s="33">
        <v>1</v>
      </c>
      <c r="X6" s="42">
        <v>8.07</v>
      </c>
      <c r="Y6" s="37" t="s">
        <v>54</v>
      </c>
      <c r="AB6" s="37" t="s">
        <v>56</v>
      </c>
    </row>
    <row r="7" spans="1:28">
      <c r="A7" s="44">
        <v>41889.456863425898</v>
      </c>
      <c r="B7" s="1" t="s">
        <v>0</v>
      </c>
      <c r="C7" s="1" t="s">
        <v>47</v>
      </c>
      <c r="D7" s="1" t="s">
        <v>48</v>
      </c>
      <c r="E7" s="1" t="s">
        <v>49</v>
      </c>
      <c r="G7" s="35">
        <v>41889.456863425898</v>
      </c>
      <c r="H7" s="1" t="s">
        <v>75</v>
      </c>
      <c r="J7" s="1" t="s">
        <v>76</v>
      </c>
      <c r="K7" s="1" t="s">
        <v>77</v>
      </c>
      <c r="N7" s="1" t="s">
        <v>78</v>
      </c>
      <c r="R7" s="42">
        <v>11.99</v>
      </c>
      <c r="S7" s="1" t="s">
        <v>54</v>
      </c>
      <c r="T7" s="42">
        <v>6.46</v>
      </c>
      <c r="U7" t="s">
        <v>55</v>
      </c>
      <c r="V7" s="42">
        <v>6.46</v>
      </c>
      <c r="W7" s="33">
        <v>1</v>
      </c>
      <c r="X7" s="42">
        <v>6.46</v>
      </c>
      <c r="Y7" s="37" t="s">
        <v>54</v>
      </c>
      <c r="AB7" s="37" t="s">
        <v>56</v>
      </c>
    </row>
    <row r="8" spans="1:28">
      <c r="A8" s="44">
        <v>41889.464340277802</v>
      </c>
      <c r="B8" s="1" t="s">
        <v>0</v>
      </c>
      <c r="C8" s="1" t="s">
        <v>47</v>
      </c>
      <c r="D8" s="1" t="s">
        <v>48</v>
      </c>
      <c r="E8" s="1" t="s">
        <v>49</v>
      </c>
      <c r="G8" s="35">
        <v>41889.464340277802</v>
      </c>
      <c r="H8" s="1" t="s">
        <v>79</v>
      </c>
      <c r="J8" s="1" t="s">
        <v>80</v>
      </c>
      <c r="K8" s="1" t="s">
        <v>77</v>
      </c>
      <c r="N8" s="1" t="s">
        <v>78</v>
      </c>
      <c r="R8" s="42">
        <v>11.99</v>
      </c>
      <c r="S8" s="1" t="s">
        <v>54</v>
      </c>
      <c r="T8" s="42">
        <v>6.46</v>
      </c>
      <c r="U8" t="s">
        <v>55</v>
      </c>
      <c r="V8" s="42">
        <v>6.46</v>
      </c>
      <c r="W8" s="33">
        <v>1</v>
      </c>
      <c r="X8" s="42">
        <v>6.46</v>
      </c>
      <c r="Y8" s="37" t="s">
        <v>54</v>
      </c>
      <c r="AB8" s="37" t="s">
        <v>56</v>
      </c>
    </row>
    <row r="9" spans="1:28">
      <c r="A9" s="44">
        <v>41889.464340277802</v>
      </c>
      <c r="B9" s="1" t="s">
        <v>0</v>
      </c>
      <c r="C9" s="1" t="s">
        <v>47</v>
      </c>
      <c r="D9" s="1" t="s">
        <v>48</v>
      </c>
      <c r="E9" s="1" t="s">
        <v>49</v>
      </c>
      <c r="G9" s="35">
        <v>41889.464340277802</v>
      </c>
      <c r="H9" s="1" t="s">
        <v>81</v>
      </c>
      <c r="J9" s="1" t="s">
        <v>82</v>
      </c>
      <c r="K9" s="1" t="s">
        <v>77</v>
      </c>
      <c r="N9" s="1" t="s">
        <v>78</v>
      </c>
      <c r="R9" s="42">
        <v>11.99</v>
      </c>
      <c r="S9" s="1" t="s">
        <v>54</v>
      </c>
      <c r="T9" s="42">
        <v>6.46</v>
      </c>
      <c r="U9" t="s">
        <v>55</v>
      </c>
      <c r="V9" s="42">
        <v>6.46</v>
      </c>
      <c r="W9" s="33">
        <v>1</v>
      </c>
      <c r="X9" s="42">
        <v>6.46</v>
      </c>
      <c r="Y9" s="37" t="s">
        <v>54</v>
      </c>
      <c r="AB9" s="37" t="s">
        <v>56</v>
      </c>
    </row>
    <row r="10" spans="1:28">
      <c r="A10" s="44">
        <v>41891.914652777799</v>
      </c>
      <c r="B10" s="1" t="s">
        <v>0</v>
      </c>
      <c r="C10" s="1" t="s">
        <v>47</v>
      </c>
      <c r="D10" s="1" t="s">
        <v>48</v>
      </c>
      <c r="E10" s="1" t="s">
        <v>49</v>
      </c>
      <c r="G10" s="35">
        <v>41891.914652777799</v>
      </c>
      <c r="H10" s="1" t="s">
        <v>83</v>
      </c>
      <c r="J10" s="1" t="s">
        <v>84</v>
      </c>
      <c r="K10" s="1" t="s">
        <v>85</v>
      </c>
      <c r="N10" s="1" t="s">
        <v>86</v>
      </c>
      <c r="R10" s="42">
        <v>15.99</v>
      </c>
      <c r="S10" s="1" t="s">
        <v>87</v>
      </c>
      <c r="T10" s="42">
        <v>5.36</v>
      </c>
      <c r="U10" t="s">
        <v>55</v>
      </c>
      <c r="V10" s="42">
        <v>5.36</v>
      </c>
      <c r="W10" s="33">
        <v>1</v>
      </c>
      <c r="X10" s="42">
        <v>5.36</v>
      </c>
      <c r="Y10" s="37" t="s">
        <v>54</v>
      </c>
      <c r="AB10" s="37" t="s">
        <v>88</v>
      </c>
    </row>
    <row r="11" spans="1:28">
      <c r="A11" s="44">
        <v>41891.914652777799</v>
      </c>
      <c r="B11" s="1" t="s">
        <v>0</v>
      </c>
      <c r="C11" s="1" t="s">
        <v>47</v>
      </c>
      <c r="D11" s="1" t="s">
        <v>48</v>
      </c>
      <c r="E11" s="1" t="s">
        <v>49</v>
      </c>
      <c r="G11" s="35">
        <v>41891.914652777799</v>
      </c>
      <c r="H11" s="1" t="s">
        <v>89</v>
      </c>
      <c r="J11" s="1" t="s">
        <v>90</v>
      </c>
      <c r="K11" s="1" t="s">
        <v>85</v>
      </c>
      <c r="N11" s="1" t="s">
        <v>86</v>
      </c>
      <c r="R11" s="42">
        <v>15.99</v>
      </c>
      <c r="S11" s="1" t="s">
        <v>87</v>
      </c>
      <c r="T11" s="42">
        <v>5.36</v>
      </c>
      <c r="U11" t="s">
        <v>55</v>
      </c>
      <c r="V11" s="42">
        <v>5.36</v>
      </c>
      <c r="W11" s="33">
        <v>1</v>
      </c>
      <c r="X11" s="42">
        <v>5.36</v>
      </c>
      <c r="Y11" s="37" t="s">
        <v>54</v>
      </c>
      <c r="AB11" s="37" t="s">
        <v>88</v>
      </c>
    </row>
    <row r="12" spans="1:28">
      <c r="A12" s="44">
        <v>41892.6802314815</v>
      </c>
      <c r="B12" s="1" t="s">
        <v>0</v>
      </c>
      <c r="C12" s="1" t="s">
        <v>47</v>
      </c>
      <c r="D12" s="1" t="s">
        <v>48</v>
      </c>
      <c r="E12" s="1" t="s">
        <v>49</v>
      </c>
      <c r="G12" s="35">
        <v>41892.6802314815</v>
      </c>
      <c r="H12" s="1" t="s">
        <v>91</v>
      </c>
      <c r="J12" s="1" t="s">
        <v>92</v>
      </c>
      <c r="K12" s="1" t="s">
        <v>93</v>
      </c>
      <c r="N12" s="1" t="s">
        <v>94</v>
      </c>
      <c r="R12" s="42">
        <v>11.99</v>
      </c>
      <c r="S12" s="1" t="s">
        <v>54</v>
      </c>
      <c r="T12" s="42">
        <v>6.46</v>
      </c>
      <c r="U12" t="s">
        <v>55</v>
      </c>
      <c r="V12" s="42">
        <v>6.46</v>
      </c>
      <c r="W12" s="33">
        <v>1</v>
      </c>
      <c r="X12" s="42">
        <v>6.46</v>
      </c>
      <c r="Y12" s="37" t="s">
        <v>54</v>
      </c>
      <c r="AB12" s="37" t="s">
        <v>56</v>
      </c>
    </row>
    <row r="13" spans="1:28">
      <c r="A13" s="44">
        <v>41893.851678240702</v>
      </c>
      <c r="B13" s="1" t="s">
        <v>0</v>
      </c>
      <c r="C13" s="1" t="s">
        <v>47</v>
      </c>
      <c r="D13" s="1" t="s">
        <v>48</v>
      </c>
      <c r="E13" s="1" t="s">
        <v>49</v>
      </c>
      <c r="G13" s="35">
        <v>41893.851678240702</v>
      </c>
      <c r="H13" s="1" t="s">
        <v>95</v>
      </c>
      <c r="J13" s="1" t="s">
        <v>96</v>
      </c>
      <c r="K13" s="1" t="s">
        <v>97</v>
      </c>
      <c r="N13" s="1" t="s">
        <v>53</v>
      </c>
      <c r="R13" s="42">
        <v>7.99</v>
      </c>
      <c r="S13" s="1" t="s">
        <v>98</v>
      </c>
      <c r="T13" s="42">
        <v>9.99</v>
      </c>
      <c r="U13" t="s">
        <v>55</v>
      </c>
      <c r="V13" s="42">
        <v>9.99</v>
      </c>
      <c r="W13" s="33">
        <v>1</v>
      </c>
      <c r="X13" s="42">
        <v>9.99</v>
      </c>
      <c r="Y13" s="37" t="s">
        <v>54</v>
      </c>
      <c r="AB13" s="37" t="s">
        <v>99</v>
      </c>
    </row>
    <row r="14" spans="1:28">
      <c r="A14" s="44">
        <v>41895.083935185197</v>
      </c>
      <c r="B14" s="1" t="s">
        <v>0</v>
      </c>
      <c r="C14" s="1" t="s">
        <v>47</v>
      </c>
      <c r="D14" s="1" t="s">
        <v>48</v>
      </c>
      <c r="E14" s="1" t="s">
        <v>49</v>
      </c>
      <c r="G14" s="35">
        <v>41895.083935185197</v>
      </c>
      <c r="H14" s="1" t="s">
        <v>100</v>
      </c>
      <c r="J14" s="1" t="s">
        <v>101</v>
      </c>
      <c r="K14" s="1" t="s">
        <v>102</v>
      </c>
      <c r="N14" s="1" t="s">
        <v>103</v>
      </c>
      <c r="R14" s="42">
        <v>7.99</v>
      </c>
      <c r="S14" s="1" t="s">
        <v>98</v>
      </c>
      <c r="T14" s="42">
        <v>9.99</v>
      </c>
      <c r="U14" t="s">
        <v>55</v>
      </c>
      <c r="V14" s="42">
        <v>9.99</v>
      </c>
      <c r="W14" s="33">
        <v>1</v>
      </c>
      <c r="X14" s="42">
        <v>9.99</v>
      </c>
      <c r="Y14" s="37" t="s">
        <v>54</v>
      </c>
      <c r="AB14" s="37" t="s">
        <v>99</v>
      </c>
    </row>
    <row r="15" spans="1:28">
      <c r="A15" s="44">
        <v>41895.083935185197</v>
      </c>
      <c r="B15" s="1" t="s">
        <v>0</v>
      </c>
      <c r="C15" s="1" t="s">
        <v>47</v>
      </c>
      <c r="D15" s="1" t="s">
        <v>48</v>
      </c>
      <c r="E15" s="1" t="s">
        <v>57</v>
      </c>
      <c r="G15" s="35">
        <v>41895.083935185197</v>
      </c>
      <c r="H15" s="1" t="s">
        <v>104</v>
      </c>
      <c r="J15" s="1" t="s">
        <v>105</v>
      </c>
      <c r="K15" s="1" t="s">
        <v>102</v>
      </c>
      <c r="N15" s="1" t="s">
        <v>103</v>
      </c>
      <c r="R15" s="42">
        <v>11.99</v>
      </c>
      <c r="S15" s="1" t="s">
        <v>98</v>
      </c>
      <c r="T15" s="42">
        <v>8.0399999999999991</v>
      </c>
      <c r="U15" t="s">
        <v>55</v>
      </c>
      <c r="V15" s="42">
        <v>8.0399999999999991</v>
      </c>
      <c r="W15" s="33">
        <v>1</v>
      </c>
      <c r="X15" s="42">
        <v>8.0399999999999991</v>
      </c>
      <c r="Y15" s="37" t="s">
        <v>54</v>
      </c>
      <c r="AB15" s="37" t="s">
        <v>99</v>
      </c>
    </row>
    <row r="16" spans="1:28">
      <c r="A16" s="44">
        <v>41895.157719907402</v>
      </c>
      <c r="B16" s="1" t="s">
        <v>0</v>
      </c>
      <c r="C16" s="1" t="s">
        <v>47</v>
      </c>
      <c r="D16" s="1" t="s">
        <v>48</v>
      </c>
      <c r="E16" s="1" t="s">
        <v>49</v>
      </c>
      <c r="G16" s="35">
        <v>41895.157719907402</v>
      </c>
      <c r="H16" s="1" t="s">
        <v>106</v>
      </c>
      <c r="J16" s="1" t="s">
        <v>107</v>
      </c>
      <c r="K16" s="1" t="s">
        <v>97</v>
      </c>
      <c r="N16" s="1" t="s">
        <v>53</v>
      </c>
      <c r="R16" s="42">
        <v>7.99</v>
      </c>
      <c r="S16" s="1" t="s">
        <v>98</v>
      </c>
      <c r="T16" s="42">
        <v>9.99</v>
      </c>
      <c r="U16" t="s">
        <v>55</v>
      </c>
      <c r="V16" s="42">
        <v>9.99</v>
      </c>
      <c r="W16" s="33">
        <v>1</v>
      </c>
      <c r="X16" s="42">
        <v>9.99</v>
      </c>
      <c r="Y16" s="37" t="s">
        <v>54</v>
      </c>
      <c r="AB16" s="37" t="s">
        <v>99</v>
      </c>
    </row>
    <row r="17" spans="1:28">
      <c r="A17" s="44">
        <v>41896.980983796297</v>
      </c>
      <c r="B17" s="1" t="s">
        <v>0</v>
      </c>
      <c r="C17" s="1" t="s">
        <v>47</v>
      </c>
      <c r="D17" s="1" t="s">
        <v>48</v>
      </c>
      <c r="E17" s="1" t="s">
        <v>49</v>
      </c>
      <c r="G17" s="35">
        <v>41896.980983796297</v>
      </c>
      <c r="H17" s="1" t="s">
        <v>108</v>
      </c>
      <c r="J17" s="1" t="s">
        <v>109</v>
      </c>
      <c r="K17" s="1" t="s">
        <v>110</v>
      </c>
      <c r="N17" s="1" t="s">
        <v>111</v>
      </c>
      <c r="R17" s="42">
        <v>7.99</v>
      </c>
      <c r="S17" s="1" t="s">
        <v>98</v>
      </c>
      <c r="T17" s="42">
        <v>9.99</v>
      </c>
      <c r="U17" t="s">
        <v>55</v>
      </c>
      <c r="V17" s="42">
        <v>9.99</v>
      </c>
      <c r="W17" s="33">
        <v>1</v>
      </c>
      <c r="X17" s="42">
        <v>9.99</v>
      </c>
      <c r="Y17" s="37" t="s">
        <v>54</v>
      </c>
      <c r="AB17" s="37" t="s">
        <v>99</v>
      </c>
    </row>
    <row r="18" spans="1:28">
      <c r="A18" s="44">
        <v>41897.394768518498</v>
      </c>
      <c r="B18" s="1" t="s">
        <v>0</v>
      </c>
      <c r="C18" s="1" t="s">
        <v>47</v>
      </c>
      <c r="D18" s="1" t="s">
        <v>48</v>
      </c>
      <c r="E18" s="1" t="s">
        <v>49</v>
      </c>
      <c r="G18" s="35">
        <v>41897.394768518498</v>
      </c>
      <c r="H18" s="1" t="s">
        <v>112</v>
      </c>
      <c r="J18" s="1" t="s">
        <v>113</v>
      </c>
      <c r="K18" s="1" t="s">
        <v>114</v>
      </c>
      <c r="N18" s="1" t="s">
        <v>115</v>
      </c>
      <c r="R18" s="42">
        <v>11.99</v>
      </c>
      <c r="S18" s="1" t="s">
        <v>54</v>
      </c>
      <c r="T18" s="42">
        <v>6.46</v>
      </c>
      <c r="U18" t="s">
        <v>55</v>
      </c>
      <c r="V18" s="42">
        <v>6.46</v>
      </c>
      <c r="W18" s="33">
        <v>1</v>
      </c>
      <c r="X18" s="42">
        <v>6.46</v>
      </c>
      <c r="Y18" s="37" t="s">
        <v>54</v>
      </c>
      <c r="AB18" s="37" t="s">
        <v>56</v>
      </c>
    </row>
    <row r="19" spans="1:28">
      <c r="A19" s="44">
        <v>41898.468310185199</v>
      </c>
      <c r="B19" s="1" t="s">
        <v>0</v>
      </c>
      <c r="C19" s="1" t="s">
        <v>47</v>
      </c>
      <c r="D19" s="1" t="s">
        <v>48</v>
      </c>
      <c r="E19" s="1" t="s">
        <v>49</v>
      </c>
      <c r="G19" s="35">
        <v>41898.468310185199</v>
      </c>
      <c r="H19" s="1" t="s">
        <v>50</v>
      </c>
      <c r="J19" s="1" t="s">
        <v>51</v>
      </c>
      <c r="K19" s="1" t="s">
        <v>52</v>
      </c>
      <c r="N19" s="1" t="s">
        <v>53</v>
      </c>
      <c r="R19" s="42">
        <v>11.99</v>
      </c>
      <c r="S19" s="1" t="s">
        <v>54</v>
      </c>
      <c r="T19" s="42">
        <v>6.46</v>
      </c>
      <c r="U19" t="s">
        <v>55</v>
      </c>
      <c r="V19" s="42">
        <v>6.46</v>
      </c>
      <c r="W19" s="33">
        <v>1</v>
      </c>
      <c r="X19" s="42">
        <v>6.46</v>
      </c>
      <c r="Y19" s="37" t="s">
        <v>54</v>
      </c>
      <c r="AB19" s="37" t="s">
        <v>56</v>
      </c>
    </row>
    <row r="20" spans="1:28">
      <c r="A20" s="44">
        <v>41898.908263888901</v>
      </c>
      <c r="B20" s="1" t="s">
        <v>0</v>
      </c>
      <c r="C20" s="1" t="s">
        <v>47</v>
      </c>
      <c r="D20" s="1" t="s">
        <v>48</v>
      </c>
      <c r="E20" s="1" t="s">
        <v>49</v>
      </c>
      <c r="G20" s="35">
        <v>41898.908263888901</v>
      </c>
      <c r="H20" s="1" t="s">
        <v>116</v>
      </c>
      <c r="J20" s="1" t="s">
        <v>117</v>
      </c>
      <c r="K20" s="1" t="s">
        <v>114</v>
      </c>
      <c r="N20" s="1" t="s">
        <v>115</v>
      </c>
      <c r="R20" s="42">
        <v>11.99</v>
      </c>
      <c r="S20" s="1" t="s">
        <v>54</v>
      </c>
      <c r="T20" s="42">
        <v>6.46</v>
      </c>
      <c r="U20" t="s">
        <v>55</v>
      </c>
      <c r="V20" s="42">
        <v>6.46</v>
      </c>
      <c r="W20" s="33">
        <v>1</v>
      </c>
      <c r="X20" s="42">
        <v>6.46</v>
      </c>
      <c r="Y20" s="37" t="s">
        <v>54</v>
      </c>
      <c r="AB20" s="37" t="s">
        <v>56</v>
      </c>
    </row>
    <row r="21" spans="1:28">
      <c r="A21" s="44">
        <v>41902.373796296299</v>
      </c>
      <c r="B21" s="1" t="s">
        <v>0</v>
      </c>
      <c r="C21" s="1" t="s">
        <v>47</v>
      </c>
      <c r="D21" s="1" t="s">
        <v>48</v>
      </c>
      <c r="E21" s="1" t="s">
        <v>49</v>
      </c>
      <c r="G21" s="35">
        <v>41902.373796296299</v>
      </c>
      <c r="H21" s="1" t="s">
        <v>118</v>
      </c>
      <c r="J21" s="1" t="s">
        <v>119</v>
      </c>
      <c r="K21" s="1" t="s">
        <v>102</v>
      </c>
      <c r="N21" s="1" t="s">
        <v>103</v>
      </c>
      <c r="R21" s="42">
        <v>11.99</v>
      </c>
      <c r="S21" s="1" t="s">
        <v>54</v>
      </c>
      <c r="T21" s="42">
        <v>6.46</v>
      </c>
      <c r="U21" t="s">
        <v>55</v>
      </c>
      <c r="V21" s="42">
        <v>6.46</v>
      </c>
      <c r="W21" s="33">
        <v>1</v>
      </c>
      <c r="X21" s="42">
        <v>6.46</v>
      </c>
      <c r="Y21" s="37" t="s">
        <v>54</v>
      </c>
      <c r="AB21" s="37" t="s">
        <v>120</v>
      </c>
    </row>
    <row r="22" spans="1:28">
      <c r="A22" s="44">
        <v>41902.763032407398</v>
      </c>
      <c r="B22" s="1" t="s">
        <v>0</v>
      </c>
      <c r="C22" s="1" t="s">
        <v>47</v>
      </c>
      <c r="D22" s="1" t="s">
        <v>48</v>
      </c>
      <c r="E22" s="1" t="s">
        <v>49</v>
      </c>
      <c r="G22" s="35">
        <v>41902.763032407398</v>
      </c>
      <c r="H22" s="1" t="s">
        <v>121</v>
      </c>
      <c r="J22" s="1" t="s">
        <v>122</v>
      </c>
      <c r="K22" s="1" t="s">
        <v>123</v>
      </c>
      <c r="N22" s="1" t="s">
        <v>124</v>
      </c>
      <c r="R22" s="42">
        <v>11.99</v>
      </c>
      <c r="S22" s="1" t="s">
        <v>54</v>
      </c>
      <c r="T22" s="42">
        <v>6.46</v>
      </c>
      <c r="U22" t="s">
        <v>55</v>
      </c>
      <c r="V22" s="42">
        <v>6.46</v>
      </c>
      <c r="W22" s="33">
        <v>1</v>
      </c>
      <c r="X22" s="42">
        <v>6.46</v>
      </c>
      <c r="Y22" s="37" t="s">
        <v>54</v>
      </c>
      <c r="AB22" s="37" t="s">
        <v>56</v>
      </c>
    </row>
    <row r="23" spans="1:28">
      <c r="A23" s="44">
        <v>41902.764652777798</v>
      </c>
      <c r="B23" s="1" t="s">
        <v>0</v>
      </c>
      <c r="C23" s="1" t="s">
        <v>47</v>
      </c>
      <c r="D23" s="1" t="s">
        <v>48</v>
      </c>
      <c r="E23" s="1" t="s">
        <v>49</v>
      </c>
      <c r="G23" s="35">
        <v>41902.764652777798</v>
      </c>
      <c r="H23" s="1" t="s">
        <v>121</v>
      </c>
      <c r="J23" s="1" t="s">
        <v>122</v>
      </c>
      <c r="K23" s="1" t="s">
        <v>123</v>
      </c>
      <c r="N23" s="1" t="s">
        <v>124</v>
      </c>
      <c r="R23" s="42">
        <v>11.99</v>
      </c>
      <c r="S23" s="1" t="s">
        <v>54</v>
      </c>
      <c r="T23" s="42">
        <v>6.46</v>
      </c>
      <c r="U23" t="s">
        <v>55</v>
      </c>
      <c r="V23" s="42">
        <v>6.46</v>
      </c>
      <c r="W23" s="33">
        <v>1</v>
      </c>
      <c r="X23" s="42">
        <v>6.46</v>
      </c>
      <c r="Y23" s="37" t="s">
        <v>54</v>
      </c>
      <c r="AB23" s="37" t="s">
        <v>56</v>
      </c>
    </row>
    <row r="24" spans="1:28">
      <c r="A24" s="44">
        <v>41902.972500000003</v>
      </c>
      <c r="B24" s="1" t="s">
        <v>0</v>
      </c>
      <c r="C24" s="1" t="s">
        <v>47</v>
      </c>
      <c r="D24" s="1" t="s">
        <v>48</v>
      </c>
      <c r="E24" s="1" t="s">
        <v>49</v>
      </c>
      <c r="G24" s="35">
        <v>41902.972500000003</v>
      </c>
      <c r="H24" s="1" t="s">
        <v>125</v>
      </c>
      <c r="J24" s="1" t="s">
        <v>126</v>
      </c>
      <c r="K24" s="1" t="s">
        <v>127</v>
      </c>
      <c r="N24" s="1" t="s">
        <v>128</v>
      </c>
      <c r="R24" s="42">
        <v>1.19</v>
      </c>
      <c r="S24" s="1" t="s">
        <v>54</v>
      </c>
      <c r="T24" s="42">
        <v>0.64</v>
      </c>
      <c r="U24" t="s">
        <v>55</v>
      </c>
      <c r="V24" s="42">
        <v>0.64</v>
      </c>
      <c r="W24" s="33">
        <v>1</v>
      </c>
      <c r="X24" s="42">
        <v>0.64</v>
      </c>
      <c r="Y24" s="37" t="s">
        <v>54</v>
      </c>
      <c r="AB24" s="37" t="s">
        <v>56</v>
      </c>
    </row>
    <row r="25" spans="1:28">
      <c r="A25" s="44">
        <v>41904.005405092597</v>
      </c>
      <c r="B25" s="1" t="s">
        <v>0</v>
      </c>
      <c r="C25" s="1" t="s">
        <v>47</v>
      </c>
      <c r="D25" s="1" t="s">
        <v>48</v>
      </c>
      <c r="E25" s="1" t="s">
        <v>49</v>
      </c>
      <c r="G25" s="35">
        <v>41904.005405092597</v>
      </c>
      <c r="H25" s="1" t="s">
        <v>129</v>
      </c>
      <c r="J25" s="1" t="s">
        <v>130</v>
      </c>
      <c r="K25" s="1" t="s">
        <v>131</v>
      </c>
      <c r="N25" s="1" t="s">
        <v>132</v>
      </c>
      <c r="R25" s="42">
        <v>11.99</v>
      </c>
      <c r="S25" s="1" t="s">
        <v>54</v>
      </c>
      <c r="T25" s="42">
        <v>6.46</v>
      </c>
      <c r="U25" t="s">
        <v>55</v>
      </c>
      <c r="V25" s="42">
        <v>6.46</v>
      </c>
      <c r="W25" s="33">
        <v>1</v>
      </c>
      <c r="X25" s="42">
        <v>6.46</v>
      </c>
      <c r="Y25" s="37" t="s">
        <v>54</v>
      </c>
      <c r="AB25" s="37" t="s">
        <v>62</v>
      </c>
    </row>
    <row r="26" spans="1:28">
      <c r="A26" s="44">
        <v>41904.005405092597</v>
      </c>
      <c r="B26" s="1" t="s">
        <v>0</v>
      </c>
      <c r="C26" s="1" t="s">
        <v>47</v>
      </c>
      <c r="D26" s="1" t="s">
        <v>48</v>
      </c>
      <c r="E26" s="1" t="s">
        <v>57</v>
      </c>
      <c r="G26" s="35">
        <v>41904.005405092597</v>
      </c>
      <c r="H26" s="1" t="s">
        <v>133</v>
      </c>
      <c r="J26" s="1" t="s">
        <v>134</v>
      </c>
      <c r="K26" s="1" t="s">
        <v>131</v>
      </c>
      <c r="N26" s="1" t="s">
        <v>132</v>
      </c>
      <c r="R26" s="42">
        <v>1.49</v>
      </c>
      <c r="S26" s="1" t="s">
        <v>54</v>
      </c>
      <c r="T26" s="42">
        <v>0.8</v>
      </c>
      <c r="U26" t="s">
        <v>55</v>
      </c>
      <c r="V26" s="42">
        <v>0.8</v>
      </c>
      <c r="W26" s="33">
        <v>1</v>
      </c>
      <c r="X26" s="42">
        <v>0.8</v>
      </c>
      <c r="Y26" s="37" t="s">
        <v>54</v>
      </c>
      <c r="AB26" s="37" t="s">
        <v>62</v>
      </c>
    </row>
    <row r="27" spans="1:28">
      <c r="A27" s="44">
        <v>41910.651018518503</v>
      </c>
      <c r="B27" s="1" t="s">
        <v>0</v>
      </c>
      <c r="C27" s="1" t="s">
        <v>47</v>
      </c>
      <c r="D27" s="1" t="s">
        <v>48</v>
      </c>
      <c r="E27" s="1" t="s">
        <v>49</v>
      </c>
      <c r="G27" s="35">
        <v>41910.651018518503</v>
      </c>
      <c r="H27" s="1" t="s">
        <v>135</v>
      </c>
      <c r="J27" s="1" t="s">
        <v>136</v>
      </c>
      <c r="K27" s="1" t="s">
        <v>137</v>
      </c>
      <c r="N27" s="1" t="s">
        <v>138</v>
      </c>
      <c r="R27" s="42">
        <v>1.07</v>
      </c>
      <c r="S27" s="1" t="s">
        <v>54</v>
      </c>
      <c r="T27" s="42">
        <v>0.45</v>
      </c>
      <c r="U27" t="s">
        <v>55</v>
      </c>
      <c r="V27" s="42">
        <v>0.45</v>
      </c>
      <c r="W27" s="33">
        <v>1</v>
      </c>
      <c r="X27" s="42">
        <v>0.45</v>
      </c>
      <c r="Y27" s="37" t="s">
        <v>54</v>
      </c>
      <c r="AB27" s="37" t="s">
        <v>56</v>
      </c>
    </row>
    <row r="28" spans="1:28">
      <c r="A28" s="44">
        <v>41910.651018518503</v>
      </c>
      <c r="B28" s="1" t="s">
        <v>0</v>
      </c>
      <c r="C28" s="1" t="s">
        <v>47</v>
      </c>
      <c r="D28" s="1" t="s">
        <v>48</v>
      </c>
      <c r="E28" s="1" t="s">
        <v>49</v>
      </c>
      <c r="G28" s="35">
        <v>41910.651018518503</v>
      </c>
      <c r="H28" s="1" t="s">
        <v>139</v>
      </c>
      <c r="J28" s="1" t="s">
        <v>140</v>
      </c>
      <c r="K28" s="1" t="s">
        <v>141</v>
      </c>
      <c r="N28" s="1" t="s">
        <v>138</v>
      </c>
      <c r="R28" s="42">
        <v>1.07</v>
      </c>
      <c r="S28" s="1" t="s">
        <v>54</v>
      </c>
      <c r="T28" s="42">
        <v>0.45</v>
      </c>
      <c r="U28" t="s">
        <v>55</v>
      </c>
      <c r="V28" s="42">
        <v>0.45</v>
      </c>
      <c r="W28" s="33">
        <v>1</v>
      </c>
      <c r="X28" s="42">
        <v>0.45</v>
      </c>
      <c r="Y28" s="37" t="s">
        <v>54</v>
      </c>
      <c r="AB28" s="37" t="s">
        <v>56</v>
      </c>
    </row>
    <row r="29" spans="1:28">
      <c r="A29" s="44">
        <v>41910.651018518503</v>
      </c>
      <c r="B29" s="1" t="s">
        <v>0</v>
      </c>
      <c r="C29" s="1" t="s">
        <v>47</v>
      </c>
      <c r="D29" s="1" t="s">
        <v>48</v>
      </c>
      <c r="E29" s="1" t="s">
        <v>49</v>
      </c>
      <c r="G29" s="35">
        <v>41910.651018518503</v>
      </c>
      <c r="H29" s="1" t="s">
        <v>142</v>
      </c>
      <c r="J29" s="1" t="s">
        <v>143</v>
      </c>
      <c r="K29" s="1" t="s">
        <v>144</v>
      </c>
      <c r="N29" s="1" t="s">
        <v>138</v>
      </c>
      <c r="R29" s="42">
        <v>1.07</v>
      </c>
      <c r="S29" s="1" t="s">
        <v>54</v>
      </c>
      <c r="T29" s="42">
        <v>0.45</v>
      </c>
      <c r="U29" t="s">
        <v>55</v>
      </c>
      <c r="V29" s="42">
        <v>0.45</v>
      </c>
      <c r="W29" s="33">
        <v>1</v>
      </c>
      <c r="X29" s="42">
        <v>0.45</v>
      </c>
      <c r="Y29" s="37" t="s">
        <v>54</v>
      </c>
      <c r="AB29" s="37" t="s">
        <v>56</v>
      </c>
    </row>
    <row r="30" spans="1:28">
      <c r="A30" s="44">
        <v>41883.805393518502</v>
      </c>
      <c r="B30" s="1" t="s">
        <v>0</v>
      </c>
      <c r="C30" s="1" t="s">
        <v>47</v>
      </c>
      <c r="D30" s="1" t="s">
        <v>14</v>
      </c>
      <c r="E30" s="1" t="s">
        <v>57</v>
      </c>
      <c r="G30" s="35">
        <v>41883.805393518502</v>
      </c>
      <c r="H30" s="1" t="s">
        <v>145</v>
      </c>
      <c r="J30" s="1" t="s">
        <v>146</v>
      </c>
      <c r="K30" s="1" t="s">
        <v>147</v>
      </c>
      <c r="L30" s="1" t="s">
        <v>146</v>
      </c>
      <c r="N30" s="1" t="s">
        <v>147</v>
      </c>
      <c r="O30" s="1" t="s">
        <v>148</v>
      </c>
      <c r="P30" s="1">
        <v>1</v>
      </c>
      <c r="Q30" s="1">
        <v>1</v>
      </c>
      <c r="R30" s="42">
        <v>1.49</v>
      </c>
      <c r="S30" s="1" t="s">
        <v>54</v>
      </c>
      <c r="T30" s="42">
        <v>0.8</v>
      </c>
      <c r="U30" t="s">
        <v>55</v>
      </c>
      <c r="V30" s="42">
        <v>0.8</v>
      </c>
      <c r="W30" s="33">
        <v>1</v>
      </c>
      <c r="X30" s="42">
        <v>0.8</v>
      </c>
      <c r="Y30" s="37" t="s">
        <v>54</v>
      </c>
      <c r="AB30" s="37" t="s">
        <v>56</v>
      </c>
    </row>
    <row r="31" spans="1:28">
      <c r="A31" s="44">
        <v>41883.805393518502</v>
      </c>
      <c r="B31" s="1" t="s">
        <v>0</v>
      </c>
      <c r="C31" s="1" t="s">
        <v>47</v>
      </c>
      <c r="D31" s="1" t="s">
        <v>14</v>
      </c>
      <c r="E31" s="1" t="s">
        <v>57</v>
      </c>
      <c r="G31" s="35">
        <v>41883.805393518502</v>
      </c>
      <c r="H31" s="1" t="s">
        <v>145</v>
      </c>
      <c r="J31" s="1" t="s">
        <v>146</v>
      </c>
      <c r="K31" s="1" t="s">
        <v>147</v>
      </c>
      <c r="L31" s="1" t="s">
        <v>149</v>
      </c>
      <c r="N31" s="1" t="s">
        <v>147</v>
      </c>
      <c r="O31" s="1" t="s">
        <v>150</v>
      </c>
      <c r="P31" s="1">
        <v>1</v>
      </c>
      <c r="Q31" s="1">
        <v>2</v>
      </c>
      <c r="R31" s="42">
        <v>1.49</v>
      </c>
      <c r="S31" s="1" t="s">
        <v>54</v>
      </c>
      <c r="T31" s="42">
        <v>0.8</v>
      </c>
      <c r="U31" t="s">
        <v>55</v>
      </c>
      <c r="V31" s="42">
        <v>0.8</v>
      </c>
      <c r="W31" s="33">
        <v>1</v>
      </c>
      <c r="X31" s="42">
        <v>0.8</v>
      </c>
      <c r="Y31" s="37" t="s">
        <v>54</v>
      </c>
      <c r="AB31" s="37" t="s">
        <v>56</v>
      </c>
    </row>
    <row r="32" spans="1:28">
      <c r="A32" s="44">
        <v>41883.831562500003</v>
      </c>
      <c r="B32" s="1" t="s">
        <v>0</v>
      </c>
      <c r="C32" s="1" t="s">
        <v>47</v>
      </c>
      <c r="D32" s="1" t="s">
        <v>14</v>
      </c>
      <c r="E32" s="1" t="s">
        <v>49</v>
      </c>
      <c r="G32" s="35">
        <v>41883.831562500003</v>
      </c>
      <c r="H32" s="1" t="s">
        <v>151</v>
      </c>
      <c r="J32" s="1" t="s">
        <v>152</v>
      </c>
      <c r="K32" s="1" t="s">
        <v>153</v>
      </c>
      <c r="L32" s="1" t="s">
        <v>154</v>
      </c>
      <c r="N32" s="1" t="s">
        <v>155</v>
      </c>
      <c r="O32" s="1" t="s">
        <v>156</v>
      </c>
      <c r="P32" s="1">
        <v>1</v>
      </c>
      <c r="Q32" s="1">
        <v>1</v>
      </c>
      <c r="R32" s="42">
        <v>1.19</v>
      </c>
      <c r="S32" s="1" t="s">
        <v>54</v>
      </c>
      <c r="T32" s="42">
        <v>0.64</v>
      </c>
      <c r="U32" t="s">
        <v>55</v>
      </c>
      <c r="V32" s="42">
        <v>0.64</v>
      </c>
      <c r="W32" s="33">
        <v>1</v>
      </c>
      <c r="X32" s="42">
        <v>0.64</v>
      </c>
      <c r="Y32" s="37" t="s">
        <v>54</v>
      </c>
      <c r="AB32" s="37" t="s">
        <v>56</v>
      </c>
    </row>
    <row r="33" spans="1:28">
      <c r="A33" s="44">
        <v>41883.831562500003</v>
      </c>
      <c r="B33" s="1" t="s">
        <v>0</v>
      </c>
      <c r="C33" s="1" t="s">
        <v>47</v>
      </c>
      <c r="D33" s="1" t="s">
        <v>14</v>
      </c>
      <c r="E33" s="1" t="s">
        <v>49</v>
      </c>
      <c r="G33" s="35">
        <v>41883.831562500003</v>
      </c>
      <c r="H33" s="1" t="s">
        <v>151</v>
      </c>
      <c r="J33" s="1" t="s">
        <v>152</v>
      </c>
      <c r="K33" s="1" t="s">
        <v>153</v>
      </c>
      <c r="L33" s="1" t="s">
        <v>157</v>
      </c>
      <c r="N33" s="1" t="s">
        <v>155</v>
      </c>
      <c r="O33" s="1" t="s">
        <v>158</v>
      </c>
      <c r="P33" s="1">
        <v>1</v>
      </c>
      <c r="Q33" s="1">
        <v>3</v>
      </c>
      <c r="R33" s="42">
        <v>1.19</v>
      </c>
      <c r="S33" s="1" t="s">
        <v>54</v>
      </c>
      <c r="T33" s="42">
        <v>0.64</v>
      </c>
      <c r="U33" t="s">
        <v>55</v>
      </c>
      <c r="V33" s="42">
        <v>0.64</v>
      </c>
      <c r="W33" s="33">
        <v>1</v>
      </c>
      <c r="X33" s="42">
        <v>0.64</v>
      </c>
      <c r="Y33" s="37" t="s">
        <v>54</v>
      </c>
      <c r="AB33" s="37" t="s">
        <v>56</v>
      </c>
    </row>
    <row r="34" spans="1:28">
      <c r="A34" s="44">
        <v>41891.190578703703</v>
      </c>
      <c r="B34" s="1" t="s">
        <v>0</v>
      </c>
      <c r="C34" s="1" t="s">
        <v>47</v>
      </c>
      <c r="D34" s="1" t="s">
        <v>14</v>
      </c>
      <c r="E34" s="1" t="s">
        <v>57</v>
      </c>
      <c r="G34" s="35">
        <v>41891.190578703703</v>
      </c>
      <c r="H34" s="1" t="s">
        <v>71</v>
      </c>
      <c r="J34" s="1" t="s">
        <v>72</v>
      </c>
      <c r="K34" s="1" t="s">
        <v>73</v>
      </c>
      <c r="L34" s="1" t="s">
        <v>159</v>
      </c>
      <c r="N34" s="1" t="s">
        <v>74</v>
      </c>
      <c r="O34" s="1" t="s">
        <v>160</v>
      </c>
      <c r="P34" s="1">
        <v>1</v>
      </c>
      <c r="Q34" s="1">
        <v>2</v>
      </c>
      <c r="R34" s="42">
        <v>1.49</v>
      </c>
      <c r="S34" s="1" t="s">
        <v>54</v>
      </c>
      <c r="T34" s="42">
        <v>0.8</v>
      </c>
      <c r="U34" t="s">
        <v>55</v>
      </c>
      <c r="V34" s="42">
        <v>0.8</v>
      </c>
      <c r="W34" s="33">
        <v>1</v>
      </c>
      <c r="X34" s="42">
        <v>0.8</v>
      </c>
      <c r="Y34" s="37" t="s">
        <v>54</v>
      </c>
      <c r="AB34" s="37" t="s">
        <v>56</v>
      </c>
    </row>
    <row r="35" spans="1:28">
      <c r="A35" s="44">
        <v>41891.519733796304</v>
      </c>
      <c r="B35" s="1" t="s">
        <v>0</v>
      </c>
      <c r="C35" s="1" t="s">
        <v>47</v>
      </c>
      <c r="D35" s="1" t="s">
        <v>14</v>
      </c>
      <c r="E35" s="1" t="s">
        <v>49</v>
      </c>
      <c r="G35" s="35">
        <v>41891.519733796304</v>
      </c>
      <c r="H35" s="1" t="s">
        <v>161</v>
      </c>
      <c r="J35" s="1" t="s">
        <v>162</v>
      </c>
      <c r="K35" s="1" t="s">
        <v>163</v>
      </c>
      <c r="L35" s="1" t="s">
        <v>164</v>
      </c>
      <c r="N35" s="1" t="s">
        <v>165</v>
      </c>
      <c r="O35" s="1" t="s">
        <v>166</v>
      </c>
      <c r="P35" s="1">
        <v>1</v>
      </c>
      <c r="Q35" s="1">
        <v>8</v>
      </c>
      <c r="R35" s="42">
        <v>1.19</v>
      </c>
      <c r="S35" s="1" t="s">
        <v>54</v>
      </c>
      <c r="T35" s="42">
        <v>0.64</v>
      </c>
      <c r="U35" t="s">
        <v>55</v>
      </c>
      <c r="V35" s="42">
        <v>0.64</v>
      </c>
      <c r="W35" s="33">
        <v>1</v>
      </c>
      <c r="X35" s="42">
        <v>0.64</v>
      </c>
      <c r="Y35" s="37" t="s">
        <v>54</v>
      </c>
      <c r="AB35" s="37" t="s">
        <v>56</v>
      </c>
    </row>
    <row r="36" spans="1:28">
      <c r="A36" s="44">
        <v>41891.519733796304</v>
      </c>
      <c r="B36" s="1" t="s">
        <v>0</v>
      </c>
      <c r="C36" s="1" t="s">
        <v>47</v>
      </c>
      <c r="D36" s="1" t="s">
        <v>14</v>
      </c>
      <c r="E36" s="1" t="s">
        <v>49</v>
      </c>
      <c r="G36" s="35">
        <v>41891.519733796304</v>
      </c>
      <c r="H36" s="1" t="s">
        <v>161</v>
      </c>
      <c r="J36" s="1" t="s">
        <v>162</v>
      </c>
      <c r="K36" s="1" t="s">
        <v>163</v>
      </c>
      <c r="L36" s="1" t="s">
        <v>167</v>
      </c>
      <c r="N36" s="1" t="s">
        <v>165</v>
      </c>
      <c r="O36" s="1" t="s">
        <v>168</v>
      </c>
      <c r="P36" s="1">
        <v>1</v>
      </c>
      <c r="Q36" s="1">
        <v>1</v>
      </c>
      <c r="R36" s="42">
        <v>1.19</v>
      </c>
      <c r="S36" s="1" t="s">
        <v>54</v>
      </c>
      <c r="T36" s="42">
        <v>0.64</v>
      </c>
      <c r="U36" t="s">
        <v>55</v>
      </c>
      <c r="V36" s="42">
        <v>0.64</v>
      </c>
      <c r="W36" s="33">
        <v>1</v>
      </c>
      <c r="X36" s="42">
        <v>0.64</v>
      </c>
      <c r="Y36" s="37" t="s">
        <v>54</v>
      </c>
      <c r="AB36" s="37" t="s">
        <v>56</v>
      </c>
    </row>
    <row r="37" spans="1:28">
      <c r="A37" s="44">
        <v>41891.639687499999</v>
      </c>
      <c r="B37" s="1" t="s">
        <v>0</v>
      </c>
      <c r="C37" s="1" t="s">
        <v>47</v>
      </c>
      <c r="D37" s="1" t="s">
        <v>14</v>
      </c>
      <c r="E37" s="1" t="s">
        <v>49</v>
      </c>
      <c r="G37" s="35">
        <v>41891.639687499999</v>
      </c>
      <c r="H37" s="1" t="s">
        <v>169</v>
      </c>
      <c r="J37" s="1" t="s">
        <v>170</v>
      </c>
      <c r="K37" s="1" t="s">
        <v>171</v>
      </c>
      <c r="L37" s="1" t="s">
        <v>172</v>
      </c>
      <c r="N37" s="1" t="s">
        <v>173</v>
      </c>
      <c r="O37" s="1" t="s">
        <v>174</v>
      </c>
      <c r="P37" s="1">
        <v>1</v>
      </c>
      <c r="Q37" s="1">
        <v>1</v>
      </c>
      <c r="R37" s="42">
        <v>1.19</v>
      </c>
      <c r="S37" s="1" t="s">
        <v>54</v>
      </c>
      <c r="T37" s="42">
        <v>0.64</v>
      </c>
      <c r="U37" t="s">
        <v>55</v>
      </c>
      <c r="V37" s="42">
        <v>0.64</v>
      </c>
      <c r="W37" s="33">
        <v>1</v>
      </c>
      <c r="X37" s="42">
        <v>0.64</v>
      </c>
      <c r="Y37" s="37" t="s">
        <v>54</v>
      </c>
      <c r="AB37" s="37" t="s">
        <v>56</v>
      </c>
    </row>
    <row r="38" spans="1:28">
      <c r="A38" s="44">
        <v>41894.025092592601</v>
      </c>
      <c r="B38" s="1" t="s">
        <v>0</v>
      </c>
      <c r="C38" s="1" t="s">
        <v>47</v>
      </c>
      <c r="D38" s="1" t="s">
        <v>14</v>
      </c>
      <c r="E38" s="1" t="s">
        <v>49</v>
      </c>
      <c r="G38" s="35">
        <v>41894.025092592601</v>
      </c>
      <c r="H38" s="1" t="s">
        <v>175</v>
      </c>
      <c r="J38" s="1" t="s">
        <v>176</v>
      </c>
      <c r="K38" s="1" t="s">
        <v>177</v>
      </c>
      <c r="L38" s="1" t="s">
        <v>178</v>
      </c>
      <c r="N38" s="1" t="s">
        <v>179</v>
      </c>
      <c r="O38" s="1" t="s">
        <v>180</v>
      </c>
      <c r="P38" s="1">
        <v>1</v>
      </c>
      <c r="Q38" s="1">
        <v>9</v>
      </c>
      <c r="R38" s="42">
        <v>1.19</v>
      </c>
      <c r="S38" s="1" t="s">
        <v>54</v>
      </c>
      <c r="T38" s="42">
        <v>0.64</v>
      </c>
      <c r="U38" t="s">
        <v>55</v>
      </c>
      <c r="V38" s="42">
        <v>0.64</v>
      </c>
      <c r="W38" s="33">
        <v>1</v>
      </c>
      <c r="X38" s="42">
        <v>0.64</v>
      </c>
      <c r="Y38" s="37" t="s">
        <v>54</v>
      </c>
      <c r="AB38" s="37" t="s">
        <v>56</v>
      </c>
    </row>
    <row r="39" spans="1:28">
      <c r="A39" s="44">
        <v>41895.697986111103</v>
      </c>
      <c r="B39" s="1" t="s">
        <v>0</v>
      </c>
      <c r="C39" s="1" t="s">
        <v>47</v>
      </c>
      <c r="D39" s="1" t="s">
        <v>14</v>
      </c>
      <c r="E39" s="1" t="s">
        <v>49</v>
      </c>
      <c r="G39" s="35">
        <v>41895.697986111103</v>
      </c>
      <c r="H39" s="1" t="s">
        <v>181</v>
      </c>
      <c r="J39" s="1" t="s">
        <v>182</v>
      </c>
      <c r="K39" s="1" t="s">
        <v>183</v>
      </c>
      <c r="L39" s="1" t="s">
        <v>184</v>
      </c>
      <c r="N39" s="1" t="s">
        <v>185</v>
      </c>
      <c r="O39" s="1" t="s">
        <v>186</v>
      </c>
      <c r="P39" s="1">
        <v>1</v>
      </c>
      <c r="Q39" s="1">
        <v>4</v>
      </c>
      <c r="R39" s="42">
        <v>0.79</v>
      </c>
      <c r="S39" s="1" t="s">
        <v>98</v>
      </c>
      <c r="T39" s="42">
        <v>0.99</v>
      </c>
      <c r="U39" t="s">
        <v>55</v>
      </c>
      <c r="V39" s="42">
        <v>0.99</v>
      </c>
      <c r="W39" s="33">
        <v>1</v>
      </c>
      <c r="X39" s="42">
        <v>0.99</v>
      </c>
      <c r="Y39" s="37" t="s">
        <v>54</v>
      </c>
      <c r="AB39" s="37" t="s">
        <v>99</v>
      </c>
    </row>
    <row r="40" spans="1:28">
      <c r="A40" s="44">
        <v>41897.745671296303</v>
      </c>
      <c r="B40" s="1" t="s">
        <v>0</v>
      </c>
      <c r="C40" s="1" t="s">
        <v>47</v>
      </c>
      <c r="D40" s="1" t="s">
        <v>14</v>
      </c>
      <c r="E40" s="1" t="s">
        <v>49</v>
      </c>
      <c r="G40" s="35">
        <v>41897.745671296303</v>
      </c>
      <c r="H40" s="1" t="s">
        <v>187</v>
      </c>
      <c r="J40" s="1" t="s">
        <v>188</v>
      </c>
      <c r="K40" s="1" t="s">
        <v>189</v>
      </c>
      <c r="L40" s="1" t="s">
        <v>190</v>
      </c>
      <c r="N40" s="1" t="s">
        <v>70</v>
      </c>
      <c r="O40" s="1" t="s">
        <v>191</v>
      </c>
      <c r="P40" s="1">
        <v>1</v>
      </c>
      <c r="Q40" s="1">
        <v>3</v>
      </c>
      <c r="R40" s="42">
        <v>1.19</v>
      </c>
      <c r="S40" s="1" t="s">
        <v>54</v>
      </c>
      <c r="T40" s="42">
        <v>0.64</v>
      </c>
      <c r="U40" t="s">
        <v>55</v>
      </c>
      <c r="V40" s="42">
        <v>0.64</v>
      </c>
      <c r="W40" s="33">
        <v>1</v>
      </c>
      <c r="X40" s="42">
        <v>0.64</v>
      </c>
      <c r="Y40" s="37" t="s">
        <v>54</v>
      </c>
      <c r="AB40" s="37" t="s">
        <v>56</v>
      </c>
    </row>
    <row r="41" spans="1:28">
      <c r="A41" s="44">
        <v>41898.2555208333</v>
      </c>
      <c r="B41" s="1" t="s">
        <v>0</v>
      </c>
      <c r="C41" s="1" t="s">
        <v>47</v>
      </c>
      <c r="D41" s="1" t="s">
        <v>14</v>
      </c>
      <c r="E41" s="1" t="s">
        <v>49</v>
      </c>
      <c r="G41" s="35">
        <v>41898.2555208333</v>
      </c>
      <c r="H41" s="1" t="s">
        <v>192</v>
      </c>
      <c r="J41" s="1" t="s">
        <v>193</v>
      </c>
      <c r="K41" s="1" t="s">
        <v>194</v>
      </c>
      <c r="L41" s="1" t="s">
        <v>195</v>
      </c>
      <c r="N41" s="1" t="s">
        <v>196</v>
      </c>
      <c r="O41" s="1" t="s">
        <v>197</v>
      </c>
      <c r="P41" s="1">
        <v>1</v>
      </c>
      <c r="Q41" s="1">
        <v>5</v>
      </c>
      <c r="R41" s="42">
        <v>1.19</v>
      </c>
      <c r="S41" s="1" t="s">
        <v>54</v>
      </c>
      <c r="T41" s="42">
        <v>0.64</v>
      </c>
      <c r="U41" t="s">
        <v>55</v>
      </c>
      <c r="V41" s="42">
        <v>0.64</v>
      </c>
      <c r="W41" s="33">
        <v>1</v>
      </c>
      <c r="X41" s="42">
        <v>0.64</v>
      </c>
      <c r="Y41" s="37" t="s">
        <v>54</v>
      </c>
      <c r="AB41" s="37" t="s">
        <v>56</v>
      </c>
    </row>
    <row r="42" spans="1:28">
      <c r="A42" s="44">
        <v>41898.879131944399</v>
      </c>
      <c r="B42" s="1" t="s">
        <v>0</v>
      </c>
      <c r="C42" s="1" t="s">
        <v>47</v>
      </c>
      <c r="D42" s="1" t="s">
        <v>14</v>
      </c>
      <c r="E42" s="1" t="s">
        <v>49</v>
      </c>
      <c r="G42" s="35">
        <v>41898.879131944399</v>
      </c>
      <c r="H42" s="1" t="s">
        <v>198</v>
      </c>
      <c r="J42" s="1" t="s">
        <v>199</v>
      </c>
      <c r="K42" s="1" t="s">
        <v>200</v>
      </c>
      <c r="L42" s="1" t="s">
        <v>201</v>
      </c>
      <c r="N42" s="1" t="s">
        <v>202</v>
      </c>
      <c r="O42" s="1" t="s">
        <v>203</v>
      </c>
      <c r="P42" s="1">
        <v>1</v>
      </c>
      <c r="Q42" s="1">
        <v>3</v>
      </c>
      <c r="R42" s="42">
        <v>1.19</v>
      </c>
      <c r="S42" s="1" t="s">
        <v>54</v>
      </c>
      <c r="T42" s="42">
        <v>0.64</v>
      </c>
      <c r="U42" t="s">
        <v>55</v>
      </c>
      <c r="V42" s="42">
        <v>0.64</v>
      </c>
      <c r="W42" s="33">
        <v>1</v>
      </c>
      <c r="X42" s="42">
        <v>0.64</v>
      </c>
      <c r="Y42" s="37" t="s">
        <v>54</v>
      </c>
      <c r="AB42" s="37" t="s">
        <v>56</v>
      </c>
    </row>
    <row r="43" spans="1:28">
      <c r="A43" s="44">
        <v>41900.955138888901</v>
      </c>
      <c r="B43" s="1" t="s">
        <v>0</v>
      </c>
      <c r="C43" s="1" t="s">
        <v>47</v>
      </c>
      <c r="D43" s="1" t="s">
        <v>14</v>
      </c>
      <c r="E43" s="1" t="s">
        <v>49</v>
      </c>
      <c r="G43" s="35">
        <v>41900.955138888901</v>
      </c>
      <c r="H43" s="1" t="s">
        <v>204</v>
      </c>
      <c r="J43" s="1" t="s">
        <v>205</v>
      </c>
      <c r="K43" s="1" t="s">
        <v>206</v>
      </c>
      <c r="L43" s="1" t="s">
        <v>207</v>
      </c>
      <c r="N43" s="1" t="s">
        <v>208</v>
      </c>
      <c r="O43" s="1" t="s">
        <v>209</v>
      </c>
      <c r="P43" s="1">
        <v>1</v>
      </c>
      <c r="Q43" s="1">
        <v>1</v>
      </c>
      <c r="R43" s="42">
        <v>1.19</v>
      </c>
      <c r="S43" s="1" t="s">
        <v>54</v>
      </c>
      <c r="T43" s="42">
        <v>0.64</v>
      </c>
      <c r="U43" t="s">
        <v>55</v>
      </c>
      <c r="V43" s="42">
        <v>0.64</v>
      </c>
      <c r="W43" s="33">
        <v>1</v>
      </c>
      <c r="X43" s="42">
        <v>0.64</v>
      </c>
      <c r="Y43" s="37" t="s">
        <v>54</v>
      </c>
      <c r="AB43" s="37" t="s">
        <v>56</v>
      </c>
    </row>
    <row r="44" spans="1:28">
      <c r="A44" s="44">
        <v>41902.4386689815</v>
      </c>
      <c r="B44" s="1" t="s">
        <v>0</v>
      </c>
      <c r="C44" s="1" t="s">
        <v>47</v>
      </c>
      <c r="D44" s="1" t="s">
        <v>14</v>
      </c>
      <c r="E44" s="1" t="s">
        <v>49</v>
      </c>
      <c r="G44" s="35">
        <v>41902.4386689815</v>
      </c>
      <c r="H44" s="1" t="s">
        <v>210</v>
      </c>
      <c r="J44" s="1" t="s">
        <v>211</v>
      </c>
      <c r="K44" s="1" t="s">
        <v>212</v>
      </c>
      <c r="L44" s="1" t="s">
        <v>213</v>
      </c>
      <c r="N44" s="1" t="s">
        <v>214</v>
      </c>
      <c r="O44" s="1" t="s">
        <v>215</v>
      </c>
      <c r="P44" s="1">
        <v>1</v>
      </c>
      <c r="Q44" s="1">
        <v>17</v>
      </c>
      <c r="R44" s="42">
        <v>1.19</v>
      </c>
      <c r="S44" s="1" t="s">
        <v>54</v>
      </c>
      <c r="T44" s="42">
        <v>0.64</v>
      </c>
      <c r="U44" t="s">
        <v>55</v>
      </c>
      <c r="V44" s="42">
        <v>0.64</v>
      </c>
      <c r="W44" s="33">
        <v>1</v>
      </c>
      <c r="X44" s="42">
        <v>0.64</v>
      </c>
      <c r="Y44" s="37" t="s">
        <v>54</v>
      </c>
      <c r="AB44" s="37" t="s">
        <v>56</v>
      </c>
    </row>
    <row r="45" spans="1:28">
      <c r="A45" s="44">
        <v>41905.253599536998</v>
      </c>
      <c r="B45" s="1" t="s">
        <v>0</v>
      </c>
      <c r="C45" s="1" t="s">
        <v>47</v>
      </c>
      <c r="D45" s="1" t="s">
        <v>14</v>
      </c>
      <c r="E45" s="1" t="s">
        <v>49</v>
      </c>
      <c r="G45" s="35">
        <v>41905.253599536998</v>
      </c>
      <c r="H45" s="1" t="s">
        <v>216</v>
      </c>
      <c r="J45" s="1" t="s">
        <v>217</v>
      </c>
      <c r="K45" s="1" t="s">
        <v>218</v>
      </c>
      <c r="L45" s="1" t="s">
        <v>219</v>
      </c>
      <c r="N45" s="1" t="s">
        <v>218</v>
      </c>
      <c r="O45" s="1" t="s">
        <v>220</v>
      </c>
      <c r="P45" s="1">
        <v>1</v>
      </c>
      <c r="Q45" s="1">
        <v>18</v>
      </c>
      <c r="R45" s="42">
        <v>1.19</v>
      </c>
      <c r="S45" s="1" t="s">
        <v>54</v>
      </c>
      <c r="T45" s="42">
        <v>0.64</v>
      </c>
      <c r="U45" t="s">
        <v>55</v>
      </c>
      <c r="V45" s="42">
        <v>0.64</v>
      </c>
      <c r="W45" s="33">
        <v>1</v>
      </c>
      <c r="X45" s="42">
        <v>0.64</v>
      </c>
      <c r="Y45" s="37" t="s">
        <v>54</v>
      </c>
      <c r="AB45" s="37" t="s">
        <v>56</v>
      </c>
    </row>
    <row r="46" spans="1:28">
      <c r="A46" s="44">
        <v>41905.253599536998</v>
      </c>
      <c r="B46" s="1" t="s">
        <v>0</v>
      </c>
      <c r="C46" s="1" t="s">
        <v>47</v>
      </c>
      <c r="D46" s="1" t="s">
        <v>14</v>
      </c>
      <c r="E46" s="1" t="s">
        <v>49</v>
      </c>
      <c r="G46" s="35">
        <v>41905.253599536998</v>
      </c>
      <c r="H46" s="1" t="s">
        <v>216</v>
      </c>
      <c r="J46" s="1" t="s">
        <v>217</v>
      </c>
      <c r="K46" s="1" t="s">
        <v>218</v>
      </c>
      <c r="L46" s="1" t="s">
        <v>221</v>
      </c>
      <c r="N46" s="1" t="s">
        <v>218</v>
      </c>
      <c r="O46" s="1" t="s">
        <v>222</v>
      </c>
      <c r="P46" s="1">
        <v>1</v>
      </c>
      <c r="Q46" s="1">
        <v>17</v>
      </c>
      <c r="R46" s="42">
        <v>1.19</v>
      </c>
      <c r="S46" s="1" t="s">
        <v>54</v>
      </c>
      <c r="T46" s="42">
        <v>0.64</v>
      </c>
      <c r="U46" t="s">
        <v>55</v>
      </c>
      <c r="V46" s="42">
        <v>0.64</v>
      </c>
      <c r="W46" s="33">
        <v>1</v>
      </c>
      <c r="X46" s="42">
        <v>0.64</v>
      </c>
      <c r="Y46" s="37" t="s">
        <v>54</v>
      </c>
      <c r="AB46" s="37" t="s">
        <v>56</v>
      </c>
    </row>
    <row r="47" spans="1:28">
      <c r="A47" s="44">
        <v>41905.253599536998</v>
      </c>
      <c r="B47" s="1" t="s">
        <v>0</v>
      </c>
      <c r="C47" s="1" t="s">
        <v>47</v>
      </c>
      <c r="D47" s="1" t="s">
        <v>14</v>
      </c>
      <c r="E47" s="1" t="s">
        <v>49</v>
      </c>
      <c r="G47" s="35">
        <v>41905.253599536998</v>
      </c>
      <c r="H47" s="1" t="s">
        <v>216</v>
      </c>
      <c r="J47" s="1" t="s">
        <v>217</v>
      </c>
      <c r="K47" s="1" t="s">
        <v>218</v>
      </c>
      <c r="L47" s="1" t="s">
        <v>223</v>
      </c>
      <c r="N47" s="1" t="s">
        <v>218</v>
      </c>
      <c r="O47" s="1" t="s">
        <v>224</v>
      </c>
      <c r="P47" s="1">
        <v>1</v>
      </c>
      <c r="Q47" s="1">
        <v>12</v>
      </c>
      <c r="R47" s="42">
        <v>1.19</v>
      </c>
      <c r="S47" s="1" t="s">
        <v>54</v>
      </c>
      <c r="T47" s="42">
        <v>0.64</v>
      </c>
      <c r="U47" t="s">
        <v>55</v>
      </c>
      <c r="V47" s="42">
        <v>0.64</v>
      </c>
      <c r="W47" s="33">
        <v>1</v>
      </c>
      <c r="X47" s="42">
        <v>0.64</v>
      </c>
      <c r="Y47" s="37" t="s">
        <v>54</v>
      </c>
      <c r="AB47" s="37" t="s">
        <v>56</v>
      </c>
    </row>
    <row r="48" spans="1:28">
      <c r="A48" s="44">
        <v>41905.253599536998</v>
      </c>
      <c r="B48" s="1" t="s">
        <v>0</v>
      </c>
      <c r="C48" s="1" t="s">
        <v>47</v>
      </c>
      <c r="D48" s="1" t="s">
        <v>14</v>
      </c>
      <c r="E48" s="1" t="s">
        <v>49</v>
      </c>
      <c r="G48" s="35">
        <v>41905.253599536998</v>
      </c>
      <c r="H48" s="1" t="s">
        <v>216</v>
      </c>
      <c r="J48" s="1" t="s">
        <v>217</v>
      </c>
      <c r="K48" s="1" t="s">
        <v>218</v>
      </c>
      <c r="L48" s="1" t="s">
        <v>225</v>
      </c>
      <c r="N48" s="1" t="s">
        <v>218</v>
      </c>
      <c r="O48" s="1" t="s">
        <v>226</v>
      </c>
      <c r="P48" s="1">
        <v>1</v>
      </c>
      <c r="Q48" s="1">
        <v>7</v>
      </c>
      <c r="R48" s="42">
        <v>1.19</v>
      </c>
      <c r="S48" s="1" t="s">
        <v>54</v>
      </c>
      <c r="T48" s="42">
        <v>0.64</v>
      </c>
      <c r="U48" t="s">
        <v>55</v>
      </c>
      <c r="V48" s="42">
        <v>0.64</v>
      </c>
      <c r="W48" s="33">
        <v>1</v>
      </c>
      <c r="X48" s="42">
        <v>0.64</v>
      </c>
      <c r="Y48" s="37" t="s">
        <v>54</v>
      </c>
      <c r="AB48" s="37" t="s">
        <v>56</v>
      </c>
    </row>
    <row r="49" spans="1:28">
      <c r="A49" s="44">
        <v>41907.015694444402</v>
      </c>
      <c r="B49" s="1" t="s">
        <v>0</v>
      </c>
      <c r="C49" s="1" t="s">
        <v>47</v>
      </c>
      <c r="D49" s="1" t="s">
        <v>14</v>
      </c>
      <c r="E49" s="1" t="s">
        <v>49</v>
      </c>
      <c r="G49" s="35">
        <v>41907.015694444402</v>
      </c>
      <c r="H49" s="1" t="s">
        <v>227</v>
      </c>
      <c r="J49" s="1" t="s">
        <v>228</v>
      </c>
      <c r="K49" s="1" t="s">
        <v>229</v>
      </c>
      <c r="L49" s="1" t="s">
        <v>230</v>
      </c>
      <c r="N49" s="1" t="s">
        <v>231</v>
      </c>
      <c r="O49" s="1" t="s">
        <v>232</v>
      </c>
      <c r="P49" s="1">
        <v>1</v>
      </c>
      <c r="Q49" s="1">
        <v>3</v>
      </c>
      <c r="R49" s="42">
        <v>1.19</v>
      </c>
      <c r="S49" s="1" t="s">
        <v>54</v>
      </c>
      <c r="T49" s="42">
        <v>0.64</v>
      </c>
      <c r="U49" t="s">
        <v>55</v>
      </c>
      <c r="V49" s="42">
        <v>0.64</v>
      </c>
      <c r="W49" s="33">
        <v>1</v>
      </c>
      <c r="X49" s="42">
        <v>0.64</v>
      </c>
      <c r="Y49" s="37" t="s">
        <v>54</v>
      </c>
      <c r="AB49" s="37" t="s">
        <v>56</v>
      </c>
    </row>
  </sheetData>
  <autoFilter ref="A1:AB1"/>
  <phoneticPr fontId="3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Recap</vt:lpstr>
      <vt:lpstr>Détail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sebastien.a</dc:creator>
  <cp:lastModifiedBy>ryan</cp:lastModifiedBy>
  <dcterms:created xsi:type="dcterms:W3CDTF">2008-11-10T17:39:56Z</dcterms:created>
  <dcterms:modified xsi:type="dcterms:W3CDTF">2014-12-03T18:27:08Z</dcterms:modified>
</cp:coreProperties>
</file>