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520" windowHeight="11865"/>
  </bookViews>
  <sheets>
    <sheet name="Letter" sheetId="6" r:id="rId1"/>
    <sheet name="Summary" sheetId="10" r:id="rId2"/>
    <sheet name="Recharges" sheetId="9" r:id="rId3"/>
    <sheet name="Freight" sheetId="12" r:id="rId4"/>
    <sheet name="3rd Party Roys" sheetId="13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50__RECOUPABLE">#REF!</definedName>
    <definedName name="_xlnm._FilterDatabase" localSheetId="3" hidden="1">Freight!$A$4:$F$6</definedName>
    <definedName name="_xlnm._FilterDatabase" localSheetId="1" hidden="1">Summary!$A$7:$L$9</definedName>
    <definedName name="_PRO2">'[1]credit note'!#REF!</definedName>
    <definedName name="AA">'[2]credit note'!#REF!</definedName>
    <definedName name="ACC_NO" localSheetId="4">#REF!</definedName>
    <definedName name="ACC_NO">#REF!</definedName>
    <definedName name="ADDRESS1" localSheetId="4">#REF!</definedName>
    <definedName name="ADDRESS1">#REF!</definedName>
    <definedName name="ADDRESS2" localSheetId="4">#REF!</definedName>
    <definedName name="ADDRESS2">#REF!</definedName>
    <definedName name="ADDRESS3" localSheetId="4">#REF!</definedName>
    <definedName name="ADDRESS3">#REF!</definedName>
    <definedName name="ADMIN_COPY" localSheetId="4">'[3]credit note'!#REF!</definedName>
    <definedName name="ADMIN_COPY">'[2]credit note'!#REF!</definedName>
    <definedName name="ATTENTION" localSheetId="4">#REF!</definedName>
    <definedName name="ATTENTION">#REF!</definedName>
    <definedName name="Before_B">#REF!</definedName>
    <definedName name="Before_R">#REF!</definedName>
    <definedName name="COMMENTS" localSheetId="4">#REF!</definedName>
    <definedName name="COMMENTS">#REF!</definedName>
    <definedName name="CREDIT_COPY" localSheetId="4">'[3]credit note'!#REF!</definedName>
    <definedName name="CREDIT_COPY">'[2]credit note'!#REF!</definedName>
    <definedName name="CUST_COPY" localSheetId="4">'[3]credit note'!#REF!</definedName>
    <definedName name="CUST_COPY">'[2]credit note'!#REF!</definedName>
    <definedName name="DATE" localSheetId="4">#REF!</definedName>
    <definedName name="DATE">#REF!</definedName>
    <definedName name="Deep_B">#REF!</definedName>
    <definedName name="Deep_R">#REF!</definedName>
    <definedName name="DESCRIPTION" localSheetId="4">#REF!</definedName>
    <definedName name="DESCRIPTION">#REF!</definedName>
    <definedName name="DISCOUNT" localSheetId="4">#REF!</definedName>
    <definedName name="DISCOUNT">#REF!</definedName>
    <definedName name="DISTN">[4]Assumptions!#REF!</definedName>
    <definedName name="Excel_BuiltIn_Print_Area_60">#REF!</definedName>
    <definedName name="Expense_Coding">#REF!</definedName>
    <definedName name="FTA_R">#REF!</definedName>
    <definedName name="GST" localSheetId="4">#REF!</definedName>
    <definedName name="GST">#REF!</definedName>
    <definedName name="GST_" localSheetId="4">#REF!</definedName>
    <definedName name="GST_">#REF!</definedName>
    <definedName name="Hayley_B">#REF!</definedName>
    <definedName name="Hayley_R">#REF!</definedName>
    <definedName name="HayleyP_R">#REF!</definedName>
    <definedName name="INV_NO" localSheetId="4">#REF!</definedName>
    <definedName name="INV_NO">#REF!</definedName>
    <definedName name="Jordon_R">#REF!</definedName>
    <definedName name="KLee_B">#REF!</definedName>
    <definedName name="KLee_R">#REF!</definedName>
    <definedName name="LABEL">#REF!</definedName>
    <definedName name="LABEL1">#REF!</definedName>
    <definedName name="LOGO" localSheetId="4">#REF!</definedName>
    <definedName name="LOGO">#REF!</definedName>
    <definedName name="MESSAGE" localSheetId="4">#REF!</definedName>
    <definedName name="MESSAGE">#REF!</definedName>
    <definedName name="MTH" localSheetId="4">[5]Summary!$A$2</definedName>
    <definedName name="MTH">[6]Summary!$A$2</definedName>
    <definedName name="NAME" localSheetId="4">#REF!</definedName>
    <definedName name="NAME">#REF!</definedName>
    <definedName name="PRINT" localSheetId="4">#REF!</definedName>
    <definedName name="PRINT">#REF!</definedName>
    <definedName name="_xlnm.Print_Area" localSheetId="1">Summary!$A$1:$L$28</definedName>
    <definedName name="Print_Area_MI">#REF!</definedName>
    <definedName name="Print_Area_MI_60">#REF!</definedName>
    <definedName name="_xlnm.Print_Titles" localSheetId="3">Freight!$2:$4</definedName>
    <definedName name="REPLY1" localSheetId="4">'[3]credit note'!#REF!</definedName>
    <definedName name="REPLY1">'[2]credit note'!#REF!</definedName>
    <definedName name="Roy" localSheetId="4">[7]detail!$E$5:$I$1808</definedName>
    <definedName name="ROY">[4]Assumptions!$A$3:$C$131</definedName>
    <definedName name="Royaltor">[8]database!$A$40:$A$64</definedName>
    <definedName name="Royaltor1" localSheetId="4">[9]database!$A$40:$D$60</definedName>
    <definedName name="Royaltor1">[10]database!$A$40:$D$60</definedName>
    <definedName name="SEPDATA">#REF!</definedName>
    <definedName name="Special_R">#REF!</definedName>
    <definedName name="START" localSheetId="4">'[3]credit note'!#REF!</definedName>
    <definedName name="START">'[2]credit note'!#REF!</definedName>
    <definedName name="SUBTOTALA" localSheetId="4">#REF!</definedName>
    <definedName name="SUBTOTALA">#REF!</definedName>
    <definedName name="SUBTOTALB" localSheetId="4">#REF!</definedName>
    <definedName name="SUBTOTALB">#REF!</definedName>
    <definedName name="TOTAL" localSheetId="4">#REF!</definedName>
    <definedName name="TOTAL">#REF!</definedName>
    <definedName name="Zed_B">#REF!</definedName>
    <definedName name="Zed_R">#REF!</definedName>
  </definedNames>
  <calcPr calcId="145621"/>
</workbook>
</file>

<file path=xl/calcChain.xml><?xml version="1.0" encoding="utf-8"?>
<calcChain xmlns="http://schemas.openxmlformats.org/spreadsheetml/2006/main">
  <c r="J4" i="13" l="1"/>
  <c r="J5" i="13"/>
  <c r="K5" i="13" s="1"/>
  <c r="L5" i="13" s="1"/>
  <c r="J3" i="13"/>
  <c r="K3" i="13" s="1"/>
  <c r="H5" i="13"/>
  <c r="H4" i="13"/>
  <c r="H3" i="13"/>
  <c r="K4" i="13"/>
  <c r="L4" i="13" s="1"/>
  <c r="L3" i="13" l="1"/>
  <c r="L1" i="13" s="1"/>
  <c r="F38" i="6" s="1"/>
  <c r="G6" i="9"/>
  <c r="G5" i="9"/>
  <c r="C6" i="12"/>
  <c r="I15" i="10" l="1"/>
  <c r="K15" i="10" s="1"/>
  <c r="L15" i="10" s="1"/>
  <c r="G15" i="10"/>
  <c r="J15" i="10" s="1"/>
  <c r="I14" i="10"/>
  <c r="G14" i="10"/>
  <c r="J14" i="10" s="1"/>
  <c r="I13" i="10"/>
  <c r="K13" i="10" s="1"/>
  <c r="L13" i="10" s="1"/>
  <c r="G13" i="10"/>
  <c r="J13" i="10" s="1"/>
  <c r="I12" i="10"/>
  <c r="G12" i="10"/>
  <c r="J12" i="10" s="1"/>
  <c r="I11" i="10"/>
  <c r="K11" i="10" s="1"/>
  <c r="L11" i="10" s="1"/>
  <c r="G11" i="10"/>
  <c r="J11" i="10" s="1"/>
  <c r="K12" i="10" l="1"/>
  <c r="L12" i="10" s="1"/>
  <c r="K14" i="10"/>
  <c r="L14" i="10" s="1"/>
  <c r="C9" i="12"/>
  <c r="E6" i="12"/>
  <c r="E5" i="12"/>
  <c r="G20" i="9" l="1"/>
  <c r="F30" i="6" s="1"/>
  <c r="E9" i="12"/>
  <c r="F28" i="6" s="1"/>
  <c r="I10" i="10" l="1"/>
  <c r="G10" i="10"/>
  <c r="J10" i="10" s="1"/>
  <c r="C20" i="6"/>
  <c r="K10" i="10" l="1"/>
  <c r="L10" i="10" s="1"/>
  <c r="F36" i="6"/>
  <c r="H18" i="10" l="1"/>
  <c r="F22" i="6" s="1"/>
  <c r="F18" i="10"/>
  <c r="I9" i="10"/>
  <c r="I18" i="10" s="1"/>
  <c r="F24" i="6" s="1"/>
  <c r="G9" i="10"/>
  <c r="G18" i="10" s="1"/>
  <c r="J9" i="10" l="1"/>
  <c r="J18" i="10" s="1"/>
  <c r="F26" i="6" s="1"/>
  <c r="K9" i="10" l="1"/>
  <c r="K18" i="10" l="1"/>
  <c r="L9" i="10"/>
  <c r="L18" i="10" s="1"/>
  <c r="L21" i="10" s="1"/>
  <c r="L23" i="10" l="1"/>
  <c r="L27" i="10" s="1"/>
  <c r="F34" i="6"/>
  <c r="D44" i="9" l="1"/>
  <c r="F32" i="6" s="1"/>
  <c r="F41" i="6" l="1"/>
  <c r="B5" i="6"/>
  <c r="F45" i="6" l="1"/>
</calcChain>
</file>

<file path=xl/sharedStrings.xml><?xml version="1.0" encoding="utf-8"?>
<sst xmlns="http://schemas.openxmlformats.org/spreadsheetml/2006/main" count="128" uniqueCount="90">
  <si>
    <t>Please find attached a copy our accounting to you.</t>
  </si>
  <si>
    <t>PERIOD :</t>
  </si>
  <si>
    <t>TOTAL AMOUNT PAYABLE</t>
  </si>
  <si>
    <t>If you have any queries regarding this, please do not hesitate to contact</t>
  </si>
  <si>
    <t>Yours faithfully</t>
  </si>
  <si>
    <t>SUB-TOTAL</t>
  </si>
  <si>
    <t>Company Accountant</t>
  </si>
  <si>
    <t>PREVIOUS BALANCE</t>
  </si>
  <si>
    <t>me on (09) 375 7585 or by email, maree.mccready@umusic.com.</t>
  </si>
  <si>
    <t>Maree McCready</t>
  </si>
  <si>
    <t>Payable to UMA</t>
  </si>
  <si>
    <t>MANUFACTURING DETAIL</t>
  </si>
  <si>
    <t>CAT NO</t>
  </si>
  <si>
    <t>INV NO</t>
  </si>
  <si>
    <t>INV DATE</t>
  </si>
  <si>
    <t>QTY</t>
  </si>
  <si>
    <t>PPU</t>
  </si>
  <si>
    <t>TOTAL COST</t>
  </si>
  <si>
    <t>TOTAL</t>
  </si>
  <si>
    <t>MARKETING &amp; INITIAL COSTS</t>
  </si>
  <si>
    <t>DETAIL</t>
  </si>
  <si>
    <t>UNIVERSAL MUSIC NEW ZEALAND</t>
  </si>
  <si>
    <t>CATALOGUE</t>
  </si>
  <si>
    <t>ARTIST</t>
  </si>
  <si>
    <t>TITLE</t>
  </si>
  <si>
    <t>PPD</t>
  </si>
  <si>
    <t>DIST %</t>
  </si>
  <si>
    <t>UNITS</t>
  </si>
  <si>
    <t>GROSS SALES</t>
  </si>
  <si>
    <t>NET SALES</t>
  </si>
  <si>
    <t>DISTRIBUTION</t>
  </si>
  <si>
    <t>COPYRIGHT</t>
  </si>
  <si>
    <t>TOTAL EXPENSES</t>
  </si>
  <si>
    <t>TOTAL PAYABLE</t>
  </si>
  <si>
    <t>TOTAL(NZD)</t>
  </si>
  <si>
    <t>SUMMARY OF RESERVES</t>
  </si>
  <si>
    <t>TOTAL TO PAY</t>
  </si>
  <si>
    <t>RESERVE DUE</t>
  </si>
  <si>
    <t xml:space="preserve"> </t>
  </si>
  <si>
    <t>less  DISTRIBUTION FEE</t>
  </si>
  <si>
    <t>less  RESERVE CURRENT PERIOD</t>
  </si>
  <si>
    <t>plus  RESERVE DUE PRIOR PERIOD</t>
  </si>
  <si>
    <t>2Q16</t>
  </si>
  <si>
    <t>Due 4Q16</t>
  </si>
  <si>
    <t>Catalogue</t>
  </si>
  <si>
    <t>Desciption</t>
  </si>
  <si>
    <t>Stock Receipted</t>
  </si>
  <si>
    <t>Freight Per Unit</t>
  </si>
  <si>
    <t>Freight Recharge</t>
  </si>
  <si>
    <t>Supplier Code</t>
  </si>
  <si>
    <t xml:space="preserve">AUM  </t>
  </si>
  <si>
    <t>less FREIGHT COSTS</t>
  </si>
  <si>
    <t>Via Vision Freight Recharge</t>
  </si>
  <si>
    <t>EXCHANGE RATE</t>
  </si>
  <si>
    <t>less MANUFACTURING</t>
  </si>
  <si>
    <t>less MARKETING &amp; INITIAL COSTS</t>
  </si>
  <si>
    <t>less COPYRIGHT</t>
  </si>
  <si>
    <t>SALES OF FUTURE CLASSICS RECORDINGS PTY LTD PRODUCT</t>
  </si>
  <si>
    <t>Future Classics Recordings Pty Ltd</t>
  </si>
  <si>
    <t>less RESERVE OF 20%</t>
  </si>
  <si>
    <t>FCL160CD</t>
  </si>
  <si>
    <t>FCL160LPX</t>
  </si>
  <si>
    <t>FLUME</t>
  </si>
  <si>
    <t>FLUME/SKIN</t>
  </si>
  <si>
    <t>3Q16</t>
  </si>
  <si>
    <t xml:space="preserve">SKIN (CD)               </t>
  </si>
  <si>
    <t xml:space="preserve">SKIN (LP)               </t>
  </si>
  <si>
    <t>Due 3Q16 -paid</t>
  </si>
  <si>
    <t>27365892</t>
  </si>
  <si>
    <t>27370627</t>
  </si>
  <si>
    <t>3P License Income</t>
  </si>
  <si>
    <t>Qtr</t>
  </si>
  <si>
    <t>Company</t>
  </si>
  <si>
    <t>PROJECT DESCRIPTION</t>
  </si>
  <si>
    <t>NET RATE TO PAY</t>
  </si>
  <si>
    <t>Share</t>
  </si>
  <si>
    <t>NETSALES</t>
  </si>
  <si>
    <t>ROY</t>
  </si>
  <si>
    <t>Future Classics</t>
  </si>
  <si>
    <t>Now 50</t>
  </si>
  <si>
    <t>Now 51</t>
  </si>
  <si>
    <t>Chillsville 3</t>
  </si>
  <si>
    <t>Flume feat. Kai</t>
  </si>
  <si>
    <t>Flume feat Tove Lo</t>
  </si>
  <si>
    <t>Flume feat Moon Holiday</t>
  </si>
  <si>
    <t>Never Be Like You</t>
  </si>
  <si>
    <t>Say It</t>
  </si>
  <si>
    <t>Insane</t>
  </si>
  <si>
    <t>5368951</t>
  </si>
  <si>
    <t>plus 3RD PARTY ROYALTIES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</si>
</sst>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;\(#,##0.00\)"/>
    <numFmt numFmtId="165" formatCode="#,##0.00_ ;[Red]\-#,##0.00\ "/>
    <numFmt numFmtId="166" formatCode="0.00_);[Red]\(0.00\)"/>
    <numFmt numFmtId="167" formatCode="_(* #,##0_);_(* \(#,##0\);_(* &quot;-&quot;??_);_(@_)"/>
    <numFmt numFmtId="168" formatCode="_-&quot;$&quot;* #,##0.00_-;\-&quot;$&quot;* #,##0.00_-;_-&quot;$&quot;* &quot;-&quot;??_-;_-@_-"/>
    <numFmt numFmtId="169" formatCode="_-* #,##0.00_-;\-* #,##0.00_-;_-* &quot;-&quot;??_-;_-@_-"/>
    <numFmt numFmtId="170" formatCode="_ * #,##0.00_ ;_ * \-#,##0.00_ ;_ * &quot;-&quot;??_ ;_ @_ "/>
    <numFmt numFmtId="171" formatCode="#,##0.00000;\-#,##0.00000"/>
    <numFmt numFmtId="172" formatCode="_(* #,##0.00000_);_(* \(#,##0.00000\);_(* &quot;-&quot;??_);_(@_)"/>
    <numFmt numFmtId="173" formatCode="#,##0.00;[Red]\(#,##0.00\)"/>
    <numFmt numFmtId="174" formatCode="0.0%"/>
    <numFmt numFmtId="175" formatCode="#,##0;[Red]\(#,##0\)"/>
  </numFmts>
  <fonts count="4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 val="double"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u/>
      <sz val="8"/>
      <name val="Arial"/>
      <family val="2"/>
    </font>
    <font>
      <b/>
      <sz val="8"/>
      <color theme="1"/>
      <name val="Arial"/>
      <family val="2"/>
    </font>
    <font>
      <strike/>
      <sz val="8"/>
      <color theme="1"/>
      <name val="Arial"/>
      <family val="2"/>
    </font>
    <font>
      <sz val="12"/>
      <name val="Arial MT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 Unicode MS"/>
      <family val="2"/>
    </font>
    <font>
      <sz val="10"/>
      <name val="Arial"/>
    </font>
    <font>
      <sz val="10"/>
      <color rgb="FF000000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</borders>
  <cellStyleXfs count="198">
    <xf numFmtId="0" fontId="0" fillId="0" borderId="0"/>
    <xf numFmtId="43" fontId="4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7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4" fillId="0" borderId="0" applyFont="0" applyFill="0" applyBorder="0" applyAlignment="0" applyProtection="0"/>
    <xf numFmtId="171" fontId="8" fillId="0" borderId="0" applyFont="0" applyFill="0" applyBorder="0" applyAlignment="0" applyProtection="0"/>
    <xf numFmtId="170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/>
    <xf numFmtId="0" fontId="4" fillId="0" borderId="0"/>
    <xf numFmtId="0" fontId="18" fillId="0" borderId="0"/>
    <xf numFmtId="0" fontId="4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7" borderId="0" applyNumberFormat="0" applyBorder="0" applyAlignment="0" applyProtection="0"/>
    <xf numFmtId="0" fontId="34" fillId="14" borderId="0" applyNumberFormat="0" applyBorder="0" applyAlignment="0" applyProtection="0"/>
    <xf numFmtId="0" fontId="34" fillId="18" borderId="0" applyNumberFormat="0" applyBorder="0" applyAlignment="0" applyProtection="0"/>
    <xf numFmtId="0" fontId="34" fillId="22" borderId="0" applyNumberFormat="0" applyBorder="0" applyAlignment="0" applyProtection="0"/>
    <xf numFmtId="0" fontId="34" fillId="26" borderId="0" applyNumberFormat="0" applyBorder="0" applyAlignment="0" applyProtection="0"/>
    <xf numFmtId="0" fontId="34" fillId="30" borderId="0" applyNumberFormat="0" applyBorder="0" applyAlignment="0" applyProtection="0"/>
    <xf numFmtId="0" fontId="34" fillId="34" borderId="0" applyNumberFormat="0" applyBorder="0" applyAlignment="0" applyProtection="0"/>
    <xf numFmtId="0" fontId="24" fillId="8" borderId="0" applyNumberFormat="0" applyBorder="0" applyAlignment="0" applyProtection="0"/>
    <xf numFmtId="0" fontId="28" fillId="11" borderId="14" applyNumberFormat="0" applyAlignment="0" applyProtection="0"/>
    <xf numFmtId="0" fontId="30" fillId="12" borderId="17" applyNumberFormat="0" applyAlignment="0" applyProtection="0"/>
    <xf numFmtId="169" fontId="11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6" fillId="10" borderId="14" applyNumberFormat="0" applyAlignment="0" applyProtection="0"/>
    <xf numFmtId="0" fontId="29" fillId="0" borderId="16" applyNumberFormat="0" applyFill="0" applyAlignment="0" applyProtection="0"/>
    <xf numFmtId="0" fontId="25" fillId="9" borderId="0" applyNumberFormat="0" applyBorder="0" applyAlignment="0" applyProtection="0"/>
    <xf numFmtId="0" fontId="2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13" borderId="18" applyNumberFormat="0" applyFont="0" applyAlignment="0" applyProtection="0"/>
    <xf numFmtId="0" fontId="27" fillId="11" borderId="15" applyNumberFormat="0" applyAlignment="0" applyProtection="0"/>
    <xf numFmtId="9" fontId="2" fillId="0" borderId="0" applyFont="0" applyFill="0" applyBorder="0" applyAlignment="0" applyProtection="0"/>
    <xf numFmtId="0" fontId="33" fillId="0" borderId="19" applyNumberFormat="0" applyFill="0" applyAlignment="0" applyProtection="0"/>
    <xf numFmtId="0" fontId="3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8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38" fillId="0" borderId="21" applyNumberFormat="0" applyFill="0" applyAlignment="0" applyProtection="0"/>
    <xf numFmtId="0" fontId="39" fillId="0" borderId="22" applyNumberFormat="0" applyFill="0" applyAlignment="0" applyProtection="0"/>
    <xf numFmtId="0" fontId="40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4" fillId="0" borderId="0"/>
    <xf numFmtId="0" fontId="42" fillId="0" borderId="0"/>
    <xf numFmtId="0" fontId="4" fillId="0" borderId="0"/>
    <xf numFmtId="0" fontId="9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18" applyNumberFormat="0" applyFont="0" applyAlignment="0" applyProtection="0"/>
    <xf numFmtId="0" fontId="1" fillId="13" borderId="18" applyNumberFormat="0" applyFont="0" applyAlignment="0" applyProtection="0"/>
    <xf numFmtId="0" fontId="1" fillId="13" borderId="18" applyNumberFormat="0" applyFont="0" applyAlignment="0" applyProtection="0"/>
    <xf numFmtId="0" fontId="1" fillId="13" borderId="18" applyNumberFormat="0" applyFont="0" applyAlignment="0" applyProtection="0"/>
    <xf numFmtId="0" fontId="1" fillId="13" borderId="18" applyNumberFormat="0" applyFont="0" applyAlignment="0" applyProtection="0"/>
    <xf numFmtId="0" fontId="1" fillId="13" borderId="18" applyNumberFormat="0" applyFont="0" applyAlignment="0" applyProtection="0"/>
    <xf numFmtId="0" fontId="1" fillId="13" borderId="18" applyNumberFormat="0" applyFont="0" applyAlignment="0" applyProtection="0"/>
    <xf numFmtId="0" fontId="1" fillId="13" borderId="18" applyNumberFormat="0" applyFont="0" applyAlignment="0" applyProtection="0"/>
    <xf numFmtId="0" fontId="1" fillId="13" borderId="18" applyNumberFormat="0" applyFont="0" applyAlignment="0" applyProtection="0"/>
    <xf numFmtId="0" fontId="1" fillId="13" borderId="18" applyNumberFormat="0" applyFont="0" applyAlignment="0" applyProtection="0"/>
    <xf numFmtId="0" fontId="1" fillId="13" borderId="18" applyNumberFormat="0" applyFont="0" applyAlignment="0" applyProtection="0"/>
    <xf numFmtId="0" fontId="1" fillId="13" borderId="18" applyNumberFormat="0" applyFont="0" applyAlignment="0" applyProtection="0"/>
    <xf numFmtId="0" fontId="1" fillId="13" borderId="18" applyNumberFormat="0" applyFont="0" applyAlignment="0" applyProtection="0"/>
    <xf numFmtId="0" fontId="1" fillId="13" borderId="18" applyNumberFormat="0" applyFont="0" applyAlignment="0" applyProtection="0"/>
    <xf numFmtId="0" fontId="1" fillId="13" borderId="18" applyNumberFormat="0" applyFont="0" applyAlignment="0" applyProtection="0"/>
    <xf numFmtId="0" fontId="1" fillId="13" borderId="18" applyNumberFormat="0" applyFont="0" applyAlignment="0" applyProtection="0"/>
    <xf numFmtId="0" fontId="1" fillId="13" borderId="18" applyNumberFormat="0" applyFont="0" applyAlignment="0" applyProtection="0"/>
    <xf numFmtId="0" fontId="1" fillId="13" borderId="18" applyNumberFormat="0" applyFont="0" applyAlignment="0" applyProtection="0"/>
    <xf numFmtId="0" fontId="1" fillId="13" borderId="18" applyNumberFormat="0" applyFont="0" applyAlignment="0" applyProtection="0"/>
    <xf numFmtId="0" fontId="1" fillId="13" borderId="18" applyNumberFormat="0" applyFont="0" applyAlignment="0" applyProtection="0"/>
    <xf numFmtId="0" fontId="1" fillId="13" borderId="18" applyNumberFormat="0" applyFont="0" applyAlignment="0" applyProtection="0"/>
    <xf numFmtId="0" fontId="1" fillId="13" borderId="18" applyNumberFormat="0" applyFont="0" applyAlignment="0" applyProtection="0"/>
    <xf numFmtId="0" fontId="1" fillId="13" borderId="1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0" fontId="43" fillId="0" borderId="0" applyNumberFormat="0" applyFill="0" applyBorder="0" applyAlignment="0" applyProtection="0"/>
  </cellStyleXfs>
  <cellXfs count="126">
    <xf numFmtId="0" fontId="0" fillId="0" borderId="0" xfId="0"/>
    <xf numFmtId="15" fontId="0" fillId="0" borderId="0" xfId="0" applyNumberFormat="1" applyAlignment="1">
      <alignment horizontal="left"/>
    </xf>
    <xf numFmtId="164" fontId="0" fillId="0" borderId="0" xfId="0" applyNumberFormat="1"/>
    <xf numFmtId="1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5" fillId="0" borderId="0" xfId="0" applyFont="1"/>
    <xf numFmtId="164" fontId="5" fillId="0" borderId="0" xfId="0" applyNumberFormat="1" applyFont="1"/>
    <xf numFmtId="0" fontId="0" fillId="0" borderId="2" xfId="0" applyBorder="1"/>
    <xf numFmtId="164" fontId="0" fillId="0" borderId="2" xfId="0" applyNumberFormat="1" applyBorder="1"/>
    <xf numFmtId="0" fontId="6" fillId="0" borderId="0" xfId="0" applyFont="1"/>
    <xf numFmtId="0" fontId="0" fillId="0" borderId="0" xfId="0" applyBorder="1"/>
    <xf numFmtId="164" fontId="0" fillId="0" borderId="0" xfId="0" applyNumberFormat="1" applyBorder="1"/>
    <xf numFmtId="14" fontId="0" fillId="0" borderId="0" xfId="0" applyNumberFormat="1" applyBorder="1"/>
    <xf numFmtId="17" fontId="0" fillId="0" borderId="0" xfId="0" applyNumberFormat="1"/>
    <xf numFmtId="43" fontId="0" fillId="0" borderId="0" xfId="1" applyFont="1"/>
    <xf numFmtId="0" fontId="0" fillId="0" borderId="0" xfId="0" quotePrefix="1"/>
    <xf numFmtId="0" fontId="0" fillId="2" borderId="0" xfId="0" applyFill="1"/>
    <xf numFmtId="0" fontId="10" fillId="0" borderId="0" xfId="0" applyFont="1"/>
    <xf numFmtId="0" fontId="11" fillId="0" borderId="0" xfId="0" applyFont="1"/>
    <xf numFmtId="40" fontId="10" fillId="0" borderId="0" xfId="1" applyNumberFormat="1" applyFont="1"/>
    <xf numFmtId="166" fontId="0" fillId="0" borderId="0" xfId="0" applyNumberFormat="1"/>
    <xf numFmtId="0" fontId="12" fillId="0" borderId="0" xfId="0" applyFont="1" applyAlignment="1">
      <alignment horizontal="centerContinuous"/>
    </xf>
    <xf numFmtId="0" fontId="13" fillId="3" borderId="3" xfId="0" applyFont="1" applyFill="1" applyBorder="1" applyAlignment="1">
      <alignment horizontal="center" wrapText="1"/>
    </xf>
    <xf numFmtId="15" fontId="13" fillId="3" borderId="3" xfId="0" applyNumberFormat="1" applyFont="1" applyFill="1" applyBorder="1" applyAlignment="1">
      <alignment horizontal="center" wrapText="1"/>
    </xf>
    <xf numFmtId="43" fontId="13" fillId="3" borderId="3" xfId="1" applyFont="1" applyFill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0" borderId="4" xfId="0" applyFont="1" applyBorder="1" applyAlignment="1">
      <alignment horizontal="left"/>
    </xf>
    <xf numFmtId="49" fontId="11" fillId="0" borderId="4" xfId="0" applyNumberFormat="1" applyFont="1" applyBorder="1" applyAlignment="1">
      <alignment horizontal="left"/>
    </xf>
    <xf numFmtId="15" fontId="11" fillId="0" borderId="4" xfId="0" applyNumberFormat="1" applyFont="1" applyBorder="1"/>
    <xf numFmtId="0" fontId="11" fillId="0" borderId="4" xfId="0" applyFont="1" applyBorder="1"/>
    <xf numFmtId="43" fontId="11" fillId="0" borderId="4" xfId="1" applyFont="1" applyBorder="1"/>
    <xf numFmtId="43" fontId="11" fillId="4" borderId="4" xfId="1" applyFont="1" applyFill="1" applyBorder="1"/>
    <xf numFmtId="0" fontId="11" fillId="0" borderId="0" xfId="0" applyFont="1" applyAlignment="1">
      <alignment horizontal="left"/>
    </xf>
    <xf numFmtId="15" fontId="11" fillId="0" borderId="0" xfId="0" applyNumberFormat="1" applyFont="1"/>
    <xf numFmtId="43" fontId="11" fillId="5" borderId="5" xfId="1" applyFont="1" applyFill="1" applyBorder="1"/>
    <xf numFmtId="43" fontId="11" fillId="0" borderId="0" xfId="1" applyFont="1"/>
    <xf numFmtId="0" fontId="4" fillId="0" borderId="0" xfId="0" applyFont="1"/>
    <xf numFmtId="49" fontId="14" fillId="0" borderId="0" xfId="0" applyNumberFormat="1" applyFont="1" applyAlignment="1">
      <alignment horizontal="left"/>
    </xf>
    <xf numFmtId="0" fontId="14" fillId="0" borderId="0" xfId="0" applyFont="1" applyAlignment="1">
      <alignment horizontal="centerContinuous"/>
    </xf>
    <xf numFmtId="0" fontId="11" fillId="0" borderId="0" xfId="0" applyFont="1" applyAlignment="1">
      <alignment horizontal="centerContinuous"/>
    </xf>
    <xf numFmtId="9" fontId="11" fillId="0" borderId="0" xfId="0" applyNumberFormat="1" applyFont="1" applyAlignment="1">
      <alignment horizontal="centerContinuous"/>
    </xf>
    <xf numFmtId="43" fontId="11" fillId="0" borderId="0" xfId="0" applyNumberFormat="1" applyFont="1" applyAlignment="1">
      <alignment horizontal="centerContinuous"/>
    </xf>
    <xf numFmtId="17" fontId="14" fillId="0" borderId="0" xfId="0" applyNumberFormat="1" applyFont="1" applyAlignment="1">
      <alignment horizontal="centerContinuous"/>
    </xf>
    <xf numFmtId="3" fontId="11" fillId="0" borderId="0" xfId="0" applyNumberFormat="1" applyFont="1" applyAlignment="1">
      <alignment horizontal="centerContinuous"/>
    </xf>
    <xf numFmtId="49" fontId="11" fillId="0" borderId="0" xfId="0" applyNumberFormat="1" applyFont="1" applyAlignment="1">
      <alignment horizontal="left"/>
    </xf>
    <xf numFmtId="9" fontId="11" fillId="0" borderId="0" xfId="0" applyNumberFormat="1" applyFont="1"/>
    <xf numFmtId="43" fontId="11" fillId="0" borderId="0" xfId="0" applyNumberFormat="1" applyFont="1"/>
    <xf numFmtId="9" fontId="11" fillId="0" borderId="0" xfId="0" applyNumberFormat="1" applyFont="1" applyAlignment="1">
      <alignment horizontal="center"/>
    </xf>
    <xf numFmtId="0" fontId="11" fillId="5" borderId="6" xfId="0" applyFont="1" applyFill="1" applyBorder="1"/>
    <xf numFmtId="49" fontId="11" fillId="6" borderId="4" xfId="0" applyNumberFormat="1" applyFont="1" applyFill="1" applyBorder="1" applyAlignment="1">
      <alignment horizontal="left" wrapText="1"/>
    </xf>
    <xf numFmtId="0" fontId="11" fillId="6" borderId="4" xfId="0" applyFont="1" applyFill="1" applyBorder="1" applyAlignment="1">
      <alignment horizontal="center" wrapText="1"/>
    </xf>
    <xf numFmtId="9" fontId="11" fillId="6" borderId="4" xfId="0" applyNumberFormat="1" applyFont="1" applyFill="1" applyBorder="1" applyAlignment="1">
      <alignment horizontal="center" wrapText="1"/>
    </xf>
    <xf numFmtId="43" fontId="11" fillId="6" borderId="4" xfId="0" applyNumberFormat="1" applyFont="1" applyFill="1" applyBorder="1" applyAlignment="1">
      <alignment horizontal="center" wrapText="1"/>
    </xf>
    <xf numFmtId="0" fontId="11" fillId="6" borderId="7" xfId="0" applyFont="1" applyFill="1" applyBorder="1" applyAlignment="1">
      <alignment horizontal="center" wrapText="1"/>
    </xf>
    <xf numFmtId="43" fontId="11" fillId="5" borderId="8" xfId="0" applyNumberFormat="1" applyFont="1" applyFill="1" applyBorder="1"/>
    <xf numFmtId="167" fontId="11" fillId="0" borderId="0" xfId="0" applyNumberFormat="1" applyFont="1"/>
    <xf numFmtId="43" fontId="11" fillId="0" borderId="0" xfId="0" applyNumberFormat="1" applyFont="1" applyFill="1"/>
    <xf numFmtId="3" fontId="11" fillId="0" borderId="0" xfId="0" applyNumberFormat="1" applyFont="1" applyFill="1"/>
    <xf numFmtId="49" fontId="11" fillId="0" borderId="5" xfId="0" applyNumberFormat="1" applyFont="1" applyBorder="1" applyAlignment="1">
      <alignment horizontal="left"/>
    </xf>
    <xf numFmtId="0" fontId="11" fillId="0" borderId="5" xfId="0" applyFont="1" applyBorder="1"/>
    <xf numFmtId="43" fontId="11" fillId="0" borderId="5" xfId="0" applyNumberFormat="1" applyFont="1" applyBorder="1"/>
    <xf numFmtId="9" fontId="11" fillId="0" borderId="5" xfId="0" applyNumberFormat="1" applyFont="1" applyBorder="1"/>
    <xf numFmtId="3" fontId="11" fillId="0" borderId="5" xfId="0" applyNumberFormat="1" applyFont="1" applyBorder="1"/>
    <xf numFmtId="43" fontId="11" fillId="5" borderId="9" xfId="0" applyNumberFormat="1" applyFont="1" applyFill="1" applyBorder="1"/>
    <xf numFmtId="3" fontId="11" fillId="0" borderId="0" xfId="0" applyNumberFormat="1" applyFont="1"/>
    <xf numFmtId="0" fontId="11" fillId="0" borderId="0" xfId="0" applyFont="1" applyFill="1" applyBorder="1"/>
    <xf numFmtId="0" fontId="15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164" fontId="11" fillId="0" borderId="0" xfId="0" applyNumberFormat="1" applyFont="1" applyFill="1" applyBorder="1"/>
    <xf numFmtId="2" fontId="11" fillId="0" borderId="0" xfId="0" applyNumberFormat="1" applyFont="1" applyFill="1" applyBorder="1"/>
    <xf numFmtId="164" fontId="11" fillId="0" borderId="5" xfId="0" applyNumberFormat="1" applyFont="1" applyFill="1" applyBorder="1"/>
    <xf numFmtId="0" fontId="11" fillId="0" borderId="0" xfId="0" applyFont="1" applyBorder="1"/>
    <xf numFmtId="168" fontId="11" fillId="0" borderId="0" xfId="0" applyNumberFormat="1" applyFont="1"/>
    <xf numFmtId="164" fontId="0" fillId="0" borderId="0" xfId="0" applyNumberFormat="1" applyFill="1"/>
    <xf numFmtId="0" fontId="16" fillId="0" borderId="0" xfId="0" applyFont="1"/>
    <xf numFmtId="40" fontId="10" fillId="0" borderId="0" xfId="0" applyNumberFormat="1" applyFont="1"/>
    <xf numFmtId="14" fontId="10" fillId="0" borderId="0" xfId="0" applyNumberFormat="1" applyFont="1"/>
    <xf numFmtId="40" fontId="17" fillId="0" borderId="0" xfId="1" applyNumberFormat="1" applyFont="1"/>
    <xf numFmtId="0" fontId="14" fillId="0" borderId="0" xfId="0" applyFont="1" applyFill="1"/>
    <xf numFmtId="0" fontId="0" fillId="0" borderId="0" xfId="0" applyFill="1"/>
    <xf numFmtId="3" fontId="0" fillId="0" borderId="0" xfId="0" applyNumberFormat="1" applyFill="1"/>
    <xf numFmtId="49" fontId="11" fillId="0" borderId="0" xfId="0" applyNumberFormat="1" applyFont="1" applyFill="1"/>
    <xf numFmtId="0" fontId="11" fillId="0" borderId="0" xfId="0" applyFont="1" applyFill="1"/>
    <xf numFmtId="169" fontId="11" fillId="0" borderId="0" xfId="0" applyNumberFormat="1" applyFont="1" applyFill="1"/>
    <xf numFmtId="0" fontId="11" fillId="0" borderId="10" xfId="0" applyFont="1" applyFill="1" applyBorder="1"/>
    <xf numFmtId="3" fontId="11" fillId="0" borderId="10" xfId="0" applyNumberFormat="1" applyFont="1" applyFill="1" applyBorder="1"/>
    <xf numFmtId="169" fontId="11" fillId="0" borderId="10" xfId="0" applyNumberFormat="1" applyFont="1" applyFill="1" applyBorder="1"/>
    <xf numFmtId="4" fontId="11" fillId="0" borderId="10" xfId="0" applyNumberFormat="1" applyFont="1" applyFill="1" applyBorder="1"/>
    <xf numFmtId="172" fontId="11" fillId="4" borderId="4" xfId="1" applyNumberFormat="1" applyFont="1" applyFill="1" applyBorder="1"/>
    <xf numFmtId="17" fontId="4" fillId="0" borderId="0" xfId="0" applyNumberFormat="1" applyFont="1" applyFill="1"/>
    <xf numFmtId="0" fontId="0" fillId="0" borderId="0" xfId="0"/>
    <xf numFmtId="165" fontId="35" fillId="0" borderId="0" xfId="0" applyNumberFormat="1" applyFont="1" applyFill="1" applyAlignment="1"/>
    <xf numFmtId="0" fontId="0" fillId="0" borderId="0" xfId="0"/>
    <xf numFmtId="165" fontId="35" fillId="0" borderId="0" xfId="0" applyNumberFormat="1" applyFont="1" applyFill="1" applyAlignment="1"/>
    <xf numFmtId="0" fontId="10" fillId="0" borderId="0" xfId="0" applyFont="1"/>
    <xf numFmtId="0" fontId="10" fillId="0" borderId="0" xfId="0" applyFont="1" applyAlignment="1">
      <alignment horizontal="left"/>
    </xf>
    <xf numFmtId="166" fontId="10" fillId="0" borderId="0" xfId="0" applyNumberFormat="1" applyFont="1"/>
    <xf numFmtId="40" fontId="10" fillId="0" borderId="0" xfId="9" applyNumberFormat="1" applyFont="1"/>
    <xf numFmtId="40" fontId="0" fillId="0" borderId="0" xfId="0" applyNumberFormat="1"/>
    <xf numFmtId="0" fontId="5" fillId="0" borderId="0" xfId="26" applyFont="1"/>
    <xf numFmtId="0" fontId="4" fillId="0" borderId="0" xfId="26"/>
    <xf numFmtId="0" fontId="4" fillId="0" borderId="0" xfId="26" applyAlignment="1">
      <alignment horizontal="center"/>
    </xf>
    <xf numFmtId="173" fontId="11" fillId="0" borderId="0" xfId="26" applyNumberFormat="1" applyFont="1"/>
    <xf numFmtId="49" fontId="13" fillId="38" borderId="20" xfId="25" applyNumberFormat="1" applyFont="1" applyFill="1" applyBorder="1" applyAlignment="1">
      <alignment horizontal="center" vertical="top" wrapText="1"/>
    </xf>
    <xf numFmtId="0" fontId="13" fillId="38" borderId="20" xfId="25" applyFont="1" applyFill="1" applyBorder="1" applyAlignment="1">
      <alignment horizontal="center" vertical="top" wrapText="1"/>
    </xf>
    <xf numFmtId="174" fontId="13" fillId="38" borderId="20" xfId="29" applyNumberFormat="1" applyFont="1" applyFill="1" applyBorder="1" applyAlignment="1">
      <alignment horizontal="center" vertical="top" wrapText="1"/>
    </xf>
    <xf numFmtId="173" fontId="13" fillId="38" borderId="20" xfId="100" applyNumberFormat="1" applyFont="1" applyFill="1" applyBorder="1" applyAlignment="1">
      <alignment horizontal="center" vertical="top" wrapText="1"/>
    </xf>
    <xf numFmtId="0" fontId="13" fillId="0" borderId="0" xfId="26" applyFont="1" applyAlignment="1">
      <alignment horizontal="center" vertical="top" wrapText="1"/>
    </xf>
    <xf numFmtId="0" fontId="11" fillId="0" borderId="0" xfId="25" applyFont="1" applyBorder="1"/>
    <xf numFmtId="0" fontId="11" fillId="0" borderId="0" xfId="25" applyFont="1" applyBorder="1" applyAlignment="1">
      <alignment vertical="top"/>
    </xf>
    <xf numFmtId="49" fontId="11" fillId="0" borderId="0" xfId="25" applyNumberFormat="1" applyFont="1" applyFill="1" applyBorder="1" applyAlignment="1">
      <alignment horizontal="center" vertical="top"/>
    </xf>
    <xf numFmtId="0" fontId="11" fillId="0" borderId="0" xfId="25" applyNumberFormat="1" applyFont="1" applyBorder="1" applyAlignment="1">
      <alignment vertical="top" wrapText="1"/>
    </xf>
    <xf numFmtId="0" fontId="11" fillId="0" borderId="0" xfId="25" applyFont="1" applyFill="1" applyBorder="1" applyAlignment="1">
      <alignment vertical="top" wrapText="1"/>
    </xf>
    <xf numFmtId="174" fontId="11" fillId="0" borderId="0" xfId="29" applyNumberFormat="1" applyFont="1" applyFill="1" applyBorder="1" applyAlignment="1">
      <alignment vertical="top" wrapText="1"/>
    </xf>
    <xf numFmtId="10" fontId="11" fillId="0" borderId="0" xfId="30" applyNumberFormat="1" applyFont="1" applyFill="1" applyBorder="1" applyAlignment="1">
      <alignment vertical="top" wrapText="1"/>
    </xf>
    <xf numFmtId="43" fontId="11" fillId="0" borderId="0" xfId="100" applyFont="1" applyFill="1" applyBorder="1" applyAlignment="1">
      <alignment vertical="top" wrapText="1"/>
    </xf>
    <xf numFmtId="175" fontId="11" fillId="0" borderId="0" xfId="100" applyNumberFormat="1" applyFont="1" applyFill="1" applyBorder="1" applyAlignment="1">
      <alignment vertical="top" wrapText="1"/>
    </xf>
    <xf numFmtId="173" fontId="11" fillId="0" borderId="0" xfId="100" applyNumberFormat="1" applyFont="1" applyFill="1" applyBorder="1" applyAlignment="1">
      <alignment vertical="top" wrapText="1"/>
    </xf>
    <xf numFmtId="0" fontId="11" fillId="0" borderId="0" xfId="26" applyFont="1" applyBorder="1" applyAlignment="1">
      <alignment vertical="top"/>
    </xf>
    <xf numFmtId="0" fontId="11" fillId="0" borderId="0" xfId="26" applyFont="1" applyBorder="1"/>
    <xf numFmtId="0" fontId="11" fillId="0" borderId="0" xfId="26" applyFont="1" applyBorder="1" applyAlignment="1">
      <alignment horizontal="center"/>
    </xf>
    <xf numFmtId="0" fontId="11" fillId="0" borderId="0" xfId="26" applyNumberFormat="1" applyFont="1" applyBorder="1" applyAlignment="1">
      <alignment vertical="top"/>
    </xf>
    <xf numFmtId="0" fontId="11" fillId="0" borderId="0" xfId="26" applyFont="1" applyFill="1" applyBorder="1" applyAlignment="1">
      <alignment vertical="top"/>
    </xf>
    <xf numFmtId="174" fontId="11" fillId="0" borderId="0" xfId="30" applyNumberFormat="1" applyFont="1" applyFill="1" applyBorder="1" applyAlignment="1">
      <alignment vertical="top" wrapText="1"/>
    </xf>
    <xf numFmtId="167" fontId="11" fillId="0" borderId="0" xfId="0" applyNumberFormat="1" applyFont="1" applyFill="1"/>
  </cellXfs>
  <cellStyles count="198">
    <cellStyle name="20% - Accent1 2" xfId="43"/>
    <cellStyle name="20% - Accent2 2" xfId="44"/>
    <cellStyle name="20% - Accent3 2" xfId="45"/>
    <cellStyle name="20% - Accent4 2" xfId="46"/>
    <cellStyle name="20% - Accent5 2" xfId="47"/>
    <cellStyle name="20% - Accent6 2" xfId="48"/>
    <cellStyle name="40% - Accent1 2" xfId="49"/>
    <cellStyle name="40% - Accent2 2" xfId="50"/>
    <cellStyle name="40% - Accent3 2" xfId="51"/>
    <cellStyle name="40% - Accent4 2" xfId="52"/>
    <cellStyle name="40% - Accent5 2" xfId="53"/>
    <cellStyle name="40% - Accent6 2" xfId="54"/>
    <cellStyle name="60% - Accent1 2" xfId="55"/>
    <cellStyle name="60% - Accent2 2" xfId="56"/>
    <cellStyle name="60% - Accent3 2" xfId="57"/>
    <cellStyle name="60% - Accent4 2" xfId="58"/>
    <cellStyle name="60% - Accent5 2" xfId="59"/>
    <cellStyle name="60% - Accent6 2" xfId="60"/>
    <cellStyle name="Accent1 2" xfId="61"/>
    <cellStyle name="Accent2 2" xfId="62"/>
    <cellStyle name="Accent3 2" xfId="63"/>
    <cellStyle name="Accent4 2" xfId="64"/>
    <cellStyle name="Accent5 2" xfId="65"/>
    <cellStyle name="Accent6 2" xfId="66"/>
    <cellStyle name="Bad 2" xfId="67"/>
    <cellStyle name="Calculation 2" xfId="68"/>
    <cellStyle name="Check Cell 2" xfId="69"/>
    <cellStyle name="Comma" xfId="1" builtinId="3"/>
    <cellStyle name="Comma 10" xfId="101"/>
    <cellStyle name="Comma 17 2" xfId="9"/>
    <cellStyle name="Comma 19 2" xfId="10"/>
    <cellStyle name="Comma 2" xfId="2"/>
    <cellStyle name="Comma 2 2" xfId="11"/>
    <cellStyle name="Comma 2 3" xfId="12"/>
    <cellStyle name="Comma 2 3 2" xfId="13"/>
    <cellStyle name="Comma 2 3 3" xfId="70"/>
    <cellStyle name="Comma 2 4" xfId="14"/>
    <cellStyle name="Comma 2 4 2" xfId="102"/>
    <cellStyle name="Comma 2 4 3" xfId="103"/>
    <cellStyle name="Comma 2 5" xfId="104"/>
    <cellStyle name="Comma 3" xfId="15"/>
    <cellStyle name="Comma 3 2" xfId="16"/>
    <cellStyle name="Comma 3 2 2" xfId="105"/>
    <cellStyle name="Comma 3 2 3" xfId="106"/>
    <cellStyle name="Comma 3 3" xfId="100"/>
    <cellStyle name="Comma 36" xfId="17"/>
    <cellStyle name="Comma 4" xfId="18"/>
    <cellStyle name="Comma 4 2" xfId="71"/>
    <cellStyle name="Comma 4 3" xfId="107"/>
    <cellStyle name="Comma 5" xfId="19"/>
    <cellStyle name="Comma 5 2" xfId="72"/>
    <cellStyle name="Comma 5 3" xfId="108"/>
    <cellStyle name="Comma 6" xfId="73"/>
    <cellStyle name="Comma 6 2" xfId="74"/>
    <cellStyle name="Comma 7" xfId="75"/>
    <cellStyle name="Comma 8" xfId="109"/>
    <cellStyle name="Comma 9" xfId="110"/>
    <cellStyle name="Currency 2" xfId="20"/>
    <cellStyle name="Currency 2 2" xfId="76"/>
    <cellStyle name="Currency 2 3" xfId="111"/>
    <cellStyle name="Currency 3" xfId="21"/>
    <cellStyle name="Currency 3 2" xfId="112"/>
    <cellStyle name="Currency 3 3" xfId="113"/>
    <cellStyle name="Currency 4" xfId="22"/>
    <cellStyle name="Currency 4 2" xfId="114"/>
    <cellStyle name="Currency 4 3" xfId="115"/>
    <cellStyle name="Currency 5" xfId="77"/>
    <cellStyle name="Currency 5 2" xfId="78"/>
    <cellStyle name="Currency 6" xfId="79"/>
    <cellStyle name="Currency 6 2" xfId="80"/>
    <cellStyle name="Currency 7" xfId="81"/>
    <cellStyle name="Explanatory Text 2" xfId="82"/>
    <cellStyle name="Good 2" xfId="83"/>
    <cellStyle name="Heading 1" xfId="39" builtinId="16" customBuiltin="1"/>
    <cellStyle name="Heading 1 2" xfId="116"/>
    <cellStyle name="Heading 2" xfId="40" builtinId="17" customBuiltin="1"/>
    <cellStyle name="Heading 2 2" xfId="117"/>
    <cellStyle name="Heading 3" xfId="41" builtinId="18" customBuiltin="1"/>
    <cellStyle name="Heading 3 2" xfId="118"/>
    <cellStyle name="Heading 4" xfId="42" builtinId="19" customBuiltin="1"/>
    <cellStyle name="Heading 4 2" xfId="119"/>
    <cellStyle name="Hyperlink 2" xfId="120"/>
    <cellStyle name="Input 2" xfId="84"/>
    <cellStyle name="Linked Cell 2" xfId="85"/>
    <cellStyle name="Neutral 2" xfId="86"/>
    <cellStyle name="Normal" xfId="0" builtinId="0"/>
    <cellStyle name="Normal 10" xfId="121"/>
    <cellStyle name="Normal 10 2" xfId="122"/>
    <cellStyle name="Normal 11" xfId="123"/>
    <cellStyle name="Normal 11 2" xfId="124"/>
    <cellStyle name="Normal 12" xfId="125"/>
    <cellStyle name="Normal 13" xfId="126"/>
    <cellStyle name="Normal 14" xfId="127"/>
    <cellStyle name="Normal 2" xfId="3"/>
    <cellStyle name="Normal 2 2" xfId="7"/>
    <cellStyle name="Normal 2 2 2" xfId="88"/>
    <cellStyle name="Normal 2 2 3" xfId="128"/>
    <cellStyle name="Normal 2 3" xfId="23"/>
    <cellStyle name="Normal 2 3 2" xfId="24"/>
    <cellStyle name="Normal 2 4" xfId="25"/>
    <cellStyle name="Normal 2 5" xfId="87"/>
    <cellStyle name="Normal 2 5 2" xfId="129"/>
    <cellStyle name="Normal 2 6" xfId="130"/>
    <cellStyle name="Normal 2 7" xfId="131"/>
    <cellStyle name="Normal 3" xfId="26"/>
    <cellStyle name="Normal 3 2" xfId="27"/>
    <cellStyle name="Normal 3 2 2" xfId="89"/>
    <cellStyle name="Normal 3 2 2 2" xfId="132"/>
    <cellStyle name="Normal 3 2 3" xfId="133"/>
    <cellStyle name="Normal 3 3" xfId="134"/>
    <cellStyle name="Normal 3 3 2" xfId="135"/>
    <cellStyle name="Normal 3 4" xfId="136"/>
    <cellStyle name="Normal 3 4 2" xfId="137"/>
    <cellStyle name="Normal 3 5" xfId="138"/>
    <cellStyle name="Normal 4" xfId="90"/>
    <cellStyle name="Normal 5" xfId="28"/>
    <cellStyle name="Normal 5 2" xfId="139"/>
    <cellStyle name="Normal 5 3" xfId="140"/>
    <cellStyle name="Normal 6" xfId="91"/>
    <cellStyle name="Normal 6 2" xfId="92"/>
    <cellStyle name="Normal 7" xfId="37"/>
    <cellStyle name="Normal 7 2" xfId="93"/>
    <cellStyle name="Normal 7 2 2" xfId="141"/>
    <cellStyle name="Normal 7 3" xfId="142"/>
    <cellStyle name="Normal 8" xfId="94"/>
    <cellStyle name="Normal 8 2" xfId="143"/>
    <cellStyle name="Normal 9" xfId="144"/>
    <cellStyle name="Normal 9 2" xfId="145"/>
    <cellStyle name="Note 2" xfId="95"/>
    <cellStyle name="Note 2 2" xfId="146"/>
    <cellStyle name="Note 2 2 2" xfId="147"/>
    <cellStyle name="Note 2 3" xfId="148"/>
    <cellStyle name="Note 3" xfId="149"/>
    <cellStyle name="Note 3 2" xfId="150"/>
    <cellStyle name="Note 3 2 2" xfId="151"/>
    <cellStyle name="Note 3 3" xfId="152"/>
    <cellStyle name="Note 4" xfId="153"/>
    <cellStyle name="Note 4 2" xfId="154"/>
    <cellStyle name="Note 4 2 2" xfId="155"/>
    <cellStyle name="Note 4 3" xfId="156"/>
    <cellStyle name="Note 5" xfId="157"/>
    <cellStyle name="Note 5 2" xfId="158"/>
    <cellStyle name="Note 5 2 2" xfId="159"/>
    <cellStyle name="Note 5 3" xfId="160"/>
    <cellStyle name="Note 6" xfId="161"/>
    <cellStyle name="Note 6 2" xfId="162"/>
    <cellStyle name="Note 6 2 2" xfId="163"/>
    <cellStyle name="Note 6 3" xfId="164"/>
    <cellStyle name="Note 7" xfId="165"/>
    <cellStyle name="Note 7 2" xfId="166"/>
    <cellStyle name="Note 7 2 2" xfId="167"/>
    <cellStyle name="Note 7 3" xfId="168"/>
    <cellStyle name="Output 2" xfId="96"/>
    <cellStyle name="Percent 10" xfId="169"/>
    <cellStyle name="Percent 10 2" xfId="170"/>
    <cellStyle name="Percent 11" xfId="171"/>
    <cellStyle name="Percent 11 2" xfId="172"/>
    <cellStyle name="Percent 12" xfId="173"/>
    <cellStyle name="Percent 12 2" xfId="174"/>
    <cellStyle name="Percent 13" xfId="175"/>
    <cellStyle name="Percent 13 2" xfId="176"/>
    <cellStyle name="Percent 14" xfId="177"/>
    <cellStyle name="Percent 15" xfId="178"/>
    <cellStyle name="Percent 18 2" xfId="29"/>
    <cellStyle name="Percent 2" xfId="4"/>
    <cellStyle name="Percent 2 2" xfId="5"/>
    <cellStyle name="Percent 2 2 2" xfId="8"/>
    <cellStyle name="Percent 2 2 2 2" xfId="179"/>
    <cellStyle name="Percent 2 2 3" xfId="180"/>
    <cellStyle name="Percent 2 2 4" xfId="181"/>
    <cellStyle name="Percent 2 3" xfId="30"/>
    <cellStyle name="Percent 2 3 2" xfId="182"/>
    <cellStyle name="Percent 2 3 3" xfId="183"/>
    <cellStyle name="Percent 2 4" xfId="6"/>
    <cellStyle name="Percent 2 5" xfId="97"/>
    <cellStyle name="Percent 3" xfId="31"/>
    <cellStyle name="Percent 4" xfId="32"/>
    <cellStyle name="Percent 4 2" xfId="184"/>
    <cellStyle name="Percent 4 3" xfId="185"/>
    <cellStyle name="Percent 5" xfId="33"/>
    <cellStyle name="Percent 5 2" xfId="186"/>
    <cellStyle name="Percent 5 3" xfId="187"/>
    <cellStyle name="Percent 6" xfId="34"/>
    <cellStyle name="Percent 6 2" xfId="188"/>
    <cellStyle name="Percent 6 3" xfId="189"/>
    <cellStyle name="Percent 7" xfId="35"/>
    <cellStyle name="Percent 7 2" xfId="190"/>
    <cellStyle name="Percent 7 3" xfId="191"/>
    <cellStyle name="Percent 8" xfId="192"/>
    <cellStyle name="Percent 9" xfId="193"/>
    <cellStyle name="Percent 9 2" xfId="194"/>
    <cellStyle name="Style 1" xfId="36"/>
    <cellStyle name="Style 1 2" xfId="195"/>
    <cellStyle name="Style 1 3" xfId="196"/>
    <cellStyle name="Title" xfId="38" builtinId="15" customBuiltin="1"/>
    <cellStyle name="Title 2" xfId="197"/>
    <cellStyle name="Total 2" xfId="98"/>
    <cellStyle name="Warning Text 2" xfId="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earcej\Local%20Settings\Temporary%20Internet%20Files\OLKB\ABC%203Q01%20TO%204Q03%20(OZ%20BACKUP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4.11.54\Accenture\Wks\FINANCE\royalty\3P%20royalties\EMI%202004Q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4.11.54\Accenture\Wks\FINANCE\royalty\Aust%20Royalties\OTHER%20ACCOUNTING\Roys%20reported%20to%20Oz\2007\Roys%20reported%20to%20Oz\Roys%20reported%20to%20Oz\Roys%20reported%20to%20Oz\Roys%20reported%20to%20Oz\Oz%204Q02%20to%204Q03%20(OZ%20BACKUP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Wks\FINANCE\royalty\Aust%20Royalties\OTHER%20ACCOUNTING\Roys%20reported%20to%20Oz\2007\Roys%20reported%20to%20Oz\Roys%20reported%20to%20Oz\Roys%20reported%20to%20Oz\Roys%20reported%20to%20Oz\Oz%204Q02%20to%204Q03%20(OZ%20BACKUP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4.11.54\Accenture\Stock_04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Wks\FINANCE\RECONS\Local%20Artists\8000%20by%20artist%20CY0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4.11.54\Accenture\Wks\FINANCE\RECONS\Local%20Artists\8000%20by%20artist%20CY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Wks\FINANCE\royalty\3P%20royalties\Warner%20NZ%203P\WAR%20NZ%202005Q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ks\FINANCE\royalty\3P%20royalties\EMI%202005Q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Wks\FINANCE\royalty\3P%20royalties\EMI%202004Q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dit note"/>
      <sheetName val="SUMMARY"/>
      <sheetName val="4Q03"/>
      <sheetName val="3Q03"/>
      <sheetName val="2Q03"/>
      <sheetName val="1Q03"/>
      <sheetName val="4Q02"/>
      <sheetName val="3Q02"/>
      <sheetName val="2Q02"/>
      <sheetName val="1Q02"/>
      <sheetName val="4Q01"/>
      <sheetName val="3Q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ACheck"/>
      <sheetName val="SRA"/>
      <sheetName val="Journal"/>
      <sheetName val="Input"/>
      <sheetName val="3P detail"/>
      <sheetName val="detail"/>
      <sheetName val="summary"/>
      <sheetName val="database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>
        <row r="41">
          <cell r="A41" t="str">
            <v>Baarn 1</v>
          </cell>
          <cell r="B41" t="str">
            <v>Baarn</v>
          </cell>
          <cell r="C41" t="str">
            <v>Intercompany</v>
          </cell>
          <cell r="D41">
            <v>0.19</v>
          </cell>
        </row>
        <row r="42">
          <cell r="A42" t="str">
            <v>Baarn 2</v>
          </cell>
          <cell r="B42" t="str">
            <v>Baarn</v>
          </cell>
          <cell r="C42" t="str">
            <v>Intercompany</v>
          </cell>
          <cell r="D42">
            <v>0.12</v>
          </cell>
        </row>
        <row r="43">
          <cell r="A43" t="str">
            <v>Aust</v>
          </cell>
          <cell r="B43" t="str">
            <v>Aust</v>
          </cell>
          <cell r="C43" t="str">
            <v>Intercompany</v>
          </cell>
          <cell r="D43">
            <v>0.19</v>
          </cell>
        </row>
        <row r="44">
          <cell r="A44" t="str">
            <v>Dance</v>
          </cell>
          <cell r="B44" t="str">
            <v>Dance</v>
          </cell>
          <cell r="C44" t="str">
            <v>Intercompany</v>
          </cell>
          <cell r="D44">
            <v>0.24</v>
          </cell>
        </row>
        <row r="45">
          <cell r="A45" t="str">
            <v>Bounce 1</v>
          </cell>
          <cell r="B45" t="str">
            <v>Bounce</v>
          </cell>
          <cell r="C45" t="str">
            <v>P&amp;D</v>
          </cell>
          <cell r="D45">
            <v>0.24</v>
          </cell>
        </row>
        <row r="46">
          <cell r="A46" t="str">
            <v>Dawnraid</v>
          </cell>
          <cell r="B46" t="str">
            <v>Dawnraid</v>
          </cell>
          <cell r="C46" t="str">
            <v>P&amp;D</v>
          </cell>
          <cell r="D46">
            <v>0.24</v>
          </cell>
        </row>
        <row r="47">
          <cell r="A47" t="str">
            <v>Roadrunner 1</v>
          </cell>
          <cell r="B47" t="str">
            <v>Roadrunner</v>
          </cell>
          <cell r="C47" t="str">
            <v>P&amp;D</v>
          </cell>
          <cell r="D47">
            <v>0.23</v>
          </cell>
        </row>
        <row r="48">
          <cell r="A48" t="str">
            <v>Roadrunner 2</v>
          </cell>
          <cell r="B48" t="str">
            <v>Roadrunner</v>
          </cell>
          <cell r="C48" t="str">
            <v>P&amp;D</v>
          </cell>
          <cell r="D48">
            <v>0.25</v>
          </cell>
        </row>
        <row r="49">
          <cell r="A49" t="str">
            <v>Graham Brazier</v>
          </cell>
          <cell r="B49" t="str">
            <v>Graham Brazier</v>
          </cell>
          <cell r="C49" t="str">
            <v>License</v>
          </cell>
          <cell r="D49">
            <v>0.2</v>
          </cell>
        </row>
        <row r="50">
          <cell r="A50" t="str">
            <v>Coup D'Etat</v>
          </cell>
          <cell r="B50" t="str">
            <v>Coup D'Etat</v>
          </cell>
          <cell r="C50" t="str">
            <v>License</v>
          </cell>
          <cell r="D50">
            <v>0.2</v>
          </cell>
        </row>
        <row r="51">
          <cell r="A51" t="str">
            <v>MOS 1</v>
          </cell>
          <cell r="B51" t="str">
            <v>MOS 1</v>
          </cell>
          <cell r="C51" t="str">
            <v>License</v>
          </cell>
          <cell r="D51">
            <v>0.2</v>
          </cell>
        </row>
        <row r="52">
          <cell r="A52" t="str">
            <v>Elemeno P</v>
          </cell>
          <cell r="B52" t="str">
            <v>Elemeno P</v>
          </cell>
          <cell r="C52" t="str">
            <v>Domestic</v>
          </cell>
          <cell r="D52">
            <v>0.2</v>
          </cell>
        </row>
        <row r="53">
          <cell r="A53" t="str">
            <v>Zed</v>
          </cell>
          <cell r="B53" t="str">
            <v>Zed</v>
          </cell>
          <cell r="C53" t="str">
            <v>Domestic</v>
          </cell>
          <cell r="D53">
            <v>0.2</v>
          </cell>
        </row>
        <row r="54">
          <cell r="A54" t="str">
            <v>Nathan Haines / Lamont</v>
          </cell>
          <cell r="B54" t="str">
            <v>N Haines</v>
          </cell>
          <cell r="C54" t="str">
            <v>Domestic</v>
          </cell>
          <cell r="D54">
            <v>0.2</v>
          </cell>
        </row>
        <row r="55">
          <cell r="A55" t="str">
            <v>K'Lee</v>
          </cell>
          <cell r="B55" t="str">
            <v>K'Lee</v>
          </cell>
          <cell r="C55" t="str">
            <v>Domestic</v>
          </cell>
          <cell r="D55">
            <v>0.2</v>
          </cell>
        </row>
        <row r="56">
          <cell r="A56" t="str">
            <v>OMC</v>
          </cell>
          <cell r="B56" t="str">
            <v>OMC</v>
          </cell>
          <cell r="C56" t="str">
            <v>Domestic</v>
          </cell>
          <cell r="D56">
            <v>0.2</v>
          </cell>
        </row>
        <row r="57">
          <cell r="A57" t="str">
            <v>Sina</v>
          </cell>
          <cell r="B57" t="str">
            <v>Sina</v>
          </cell>
          <cell r="C57" t="str">
            <v>Domestic</v>
          </cell>
          <cell r="D57">
            <v>0.2</v>
          </cell>
        </row>
        <row r="58">
          <cell r="A58" t="str">
            <v>Deep Obsession</v>
          </cell>
          <cell r="B58" t="str">
            <v>Deep Obsession</v>
          </cell>
          <cell r="C58" t="str">
            <v>Domestic</v>
          </cell>
          <cell r="D58">
            <v>0.2</v>
          </cell>
        </row>
        <row r="59">
          <cell r="A59" t="str">
            <v>tbc</v>
          </cell>
          <cell r="B59" t="str">
            <v>tbc</v>
          </cell>
          <cell r="C59" t="str">
            <v>tbc</v>
          </cell>
          <cell r="D59" t="str">
            <v>tbc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dit note"/>
      <sheetName val="SUMMARY"/>
      <sheetName val="4Q03"/>
      <sheetName val="3Q03"/>
      <sheetName val="2Q03"/>
      <sheetName val="1Q03"/>
      <sheetName val="4Q02"/>
    </sheetNames>
    <sheetDataSet>
      <sheetData sheetId="0"/>
      <sheetData sheetId="1" refreshError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dit note"/>
      <sheetName val="SUMMARY"/>
      <sheetName val="4Q03"/>
      <sheetName val="3Q03"/>
      <sheetName val="2Q03"/>
      <sheetName val="1Q03"/>
      <sheetName val="4Q02"/>
    </sheetNames>
    <sheetDataSet>
      <sheetData sheetId="0"/>
      <sheetData sheetId="1" refreshError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entory Movement"/>
      <sheetName val="Pieces &amp; suppliers"/>
      <sheetName val="Deletions"/>
      <sheetName val="RIANZ NOS"/>
      <sheetName val="Assumptions"/>
      <sheetName val="Stock Jnl"/>
      <sheetName val="STOCK MOVEMENT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A3" t="str">
            <v>2000001</v>
          </cell>
          <cell r="B3" t="str">
            <v>NELLY - NELLYVILLE</v>
          </cell>
          <cell r="C3" t="str">
            <v>OTHINT</v>
          </cell>
        </row>
        <row r="4">
          <cell r="A4" t="str">
            <v>2000002</v>
          </cell>
          <cell r="B4" t="str">
            <v>EMINEM  - THE EMINEM SHOW</v>
          </cell>
          <cell r="C4" t="str">
            <v>OTHINT</v>
          </cell>
        </row>
        <row r="5">
          <cell r="A5" t="str">
            <v>2000003</v>
          </cell>
          <cell r="B5" t="str">
            <v>NIRVANA - GREATEST HITS</v>
          </cell>
          <cell r="C5" t="str">
            <v>OTHINT</v>
          </cell>
        </row>
        <row r="6">
          <cell r="A6" t="str">
            <v>2000004</v>
          </cell>
          <cell r="B6" t="str">
            <v>MARILYN MANSON - GOLDEN AGE OF GROTESQUE</v>
          </cell>
          <cell r="C6" t="str">
            <v>OTHINT</v>
          </cell>
        </row>
        <row r="7">
          <cell r="A7" t="str">
            <v>2000005</v>
          </cell>
          <cell r="B7" t="str">
            <v>STING - SACRED LOVE</v>
          </cell>
          <cell r="C7" t="str">
            <v>OTHINT</v>
          </cell>
        </row>
        <row r="8">
          <cell r="A8" t="str">
            <v>2000006</v>
          </cell>
          <cell r="B8" t="str">
            <v>LIMP BIZKIT - RESULTS MAY VARY</v>
          </cell>
          <cell r="C8" t="str">
            <v>OTHINT</v>
          </cell>
        </row>
        <row r="9">
          <cell r="A9" t="str">
            <v>2000007</v>
          </cell>
          <cell r="B9" t="str">
            <v>PUDDLE OF MUDD - NEW</v>
          </cell>
          <cell r="C9" t="str">
            <v>OTHINT</v>
          </cell>
        </row>
        <row r="10">
          <cell r="A10" t="str">
            <v>2000008</v>
          </cell>
          <cell r="B10" t="str">
            <v>NELLY FURTADO - FOLKLORE</v>
          </cell>
          <cell r="C10" t="str">
            <v>OTHINT</v>
          </cell>
        </row>
        <row r="11">
          <cell r="A11" t="str">
            <v>2000009</v>
          </cell>
          <cell r="B11" t="str">
            <v>ENRIQUE IGESIAS - SEVEN</v>
          </cell>
          <cell r="C11" t="str">
            <v>OTHINT</v>
          </cell>
        </row>
        <row r="12">
          <cell r="A12" t="str">
            <v>2000010</v>
          </cell>
          <cell r="B12" t="str">
            <v>NO DOUBT - SINGLES COLLECTION</v>
          </cell>
          <cell r="C12" t="str">
            <v>OTHINT</v>
          </cell>
        </row>
        <row r="13">
          <cell r="A13" t="str">
            <v>2000011</v>
          </cell>
          <cell r="B13" t="str">
            <v>BON JOVI - BOUNCE</v>
          </cell>
          <cell r="C13" t="str">
            <v>OTHINT</v>
          </cell>
        </row>
        <row r="14">
          <cell r="A14" t="str">
            <v>2000012</v>
          </cell>
          <cell r="B14" t="str">
            <v>MARIAH CAREY - CHARMBRACELET</v>
          </cell>
          <cell r="C14" t="str">
            <v>OTHINT</v>
          </cell>
        </row>
        <row r="15">
          <cell r="A15" t="str">
            <v>2000013</v>
          </cell>
          <cell r="B15" t="str">
            <v>JA RULE - LAST TEMPTATION</v>
          </cell>
          <cell r="C15" t="str">
            <v>OTHINT</v>
          </cell>
        </row>
        <row r="16">
          <cell r="A16" t="str">
            <v>2000014</v>
          </cell>
          <cell r="B16" t="str">
            <v>SUM41 - DOES THIS LOOK INFECTED?</v>
          </cell>
          <cell r="C16" t="str">
            <v>OTHINT</v>
          </cell>
        </row>
        <row r="17">
          <cell r="A17" t="str">
            <v>2000015</v>
          </cell>
          <cell r="B17" t="str">
            <v>ASHANTI - CHAPTER II</v>
          </cell>
          <cell r="C17" t="str">
            <v>OTHINT</v>
          </cell>
        </row>
        <row r="18">
          <cell r="A18" t="str">
            <v>2000016</v>
          </cell>
          <cell r="B18" t="str">
            <v>JA RULE - NEW</v>
          </cell>
          <cell r="C18" t="str">
            <v>OTHINT</v>
          </cell>
        </row>
        <row r="19">
          <cell r="A19" t="str">
            <v>2000017</v>
          </cell>
          <cell r="B19" t="str">
            <v>NICKLEBACK - THE LONG ROAD</v>
          </cell>
          <cell r="C19" t="str">
            <v>DIST</v>
          </cell>
        </row>
        <row r="20">
          <cell r="A20" t="str">
            <v>2000018</v>
          </cell>
          <cell r="B20" t="str">
            <v>SHAGGY - LUCKY DAY</v>
          </cell>
          <cell r="C20" t="str">
            <v>OTHINT</v>
          </cell>
        </row>
        <row r="21">
          <cell r="A21" t="str">
            <v>2000019</v>
          </cell>
          <cell r="B21" t="str">
            <v>MARY J BLIGE - LOVE AND LIFE</v>
          </cell>
          <cell r="C21" t="str">
            <v>OTHINT</v>
          </cell>
        </row>
        <row r="22">
          <cell r="A22" t="str">
            <v>2000020</v>
          </cell>
          <cell r="B22" t="str">
            <v>BLINK 182 - NEW</v>
          </cell>
          <cell r="C22" t="str">
            <v>OTHINT</v>
          </cell>
        </row>
        <row r="23">
          <cell r="A23" t="str">
            <v>2000021</v>
          </cell>
          <cell r="B23" t="str">
            <v>SHANIA TWAIN - UP</v>
          </cell>
          <cell r="C23" t="str">
            <v>OTHINT</v>
          </cell>
        </row>
        <row r="24">
          <cell r="A24" t="str">
            <v>2000022</v>
          </cell>
          <cell r="B24" t="str">
            <v>U2 - BEST OF 1990-2000</v>
          </cell>
          <cell r="C24" t="str">
            <v>OTHINT</v>
          </cell>
        </row>
        <row r="25">
          <cell r="A25" t="str">
            <v>2000023</v>
          </cell>
          <cell r="B25" t="str">
            <v>NESIAN MYSTIK - POLYSATURATED</v>
          </cell>
          <cell r="C25" t="str">
            <v>DIST</v>
          </cell>
        </row>
        <row r="26">
          <cell r="A26" t="str">
            <v>2000024</v>
          </cell>
          <cell r="B26" t="str">
            <v>MAREKO - WHITE SUNDAY</v>
          </cell>
          <cell r="C26" t="str">
            <v>DIST</v>
          </cell>
        </row>
        <row r="27">
          <cell r="A27" t="str">
            <v>2000025</v>
          </cell>
          <cell r="B27" t="str">
            <v>SOPHIE ELLIS BEXTOR - SHOOT FROM THE HIP</v>
          </cell>
          <cell r="C27" t="str">
            <v>OTHINT</v>
          </cell>
        </row>
        <row r="28">
          <cell r="A28" t="str">
            <v>2000026</v>
          </cell>
          <cell r="B28" t="str">
            <v>RONAN KEATING - TURN IT ON</v>
          </cell>
          <cell r="C28" t="str">
            <v>OTHINT</v>
          </cell>
        </row>
        <row r="29">
          <cell r="A29" t="str">
            <v>2000027</v>
          </cell>
          <cell r="B29" t="str">
            <v>HIVES - NEW</v>
          </cell>
          <cell r="C29" t="str">
            <v>OTHINT</v>
          </cell>
        </row>
        <row r="30">
          <cell r="A30" t="str">
            <v>2000028</v>
          </cell>
          <cell r="B30" t="str">
            <v>TEXAS - CAREFUL WHAT YOU WISH FOR</v>
          </cell>
          <cell r="C30" t="str">
            <v>OTHINT</v>
          </cell>
        </row>
        <row r="31">
          <cell r="A31" t="str">
            <v>2000029</v>
          </cell>
          <cell r="B31" t="str">
            <v>A TEENS - POP TIL YOU DROP</v>
          </cell>
          <cell r="C31" t="str">
            <v>OTHINT</v>
          </cell>
        </row>
        <row r="32">
          <cell r="A32" t="str">
            <v>2000030</v>
          </cell>
          <cell r="B32" t="str">
            <v>CARDIGANS - LONG GONE BEFORE DAYLIGHT</v>
          </cell>
          <cell r="C32" t="str">
            <v>OTHINT</v>
          </cell>
        </row>
        <row r="33">
          <cell r="A33" t="str">
            <v>2000031</v>
          </cell>
          <cell r="B33" t="str">
            <v>EMINEM  - 8 MILE OST</v>
          </cell>
          <cell r="C33" t="str">
            <v>OTHINT</v>
          </cell>
        </row>
        <row r="34">
          <cell r="A34" t="str">
            <v>2000032</v>
          </cell>
          <cell r="B34" t="str">
            <v>TATU - 200KM</v>
          </cell>
          <cell r="C34" t="str">
            <v>OTHINT</v>
          </cell>
        </row>
        <row r="35">
          <cell r="A35" t="str">
            <v>2000033</v>
          </cell>
          <cell r="B35" t="str">
            <v>50CENT - GET RICH OR DIE TRYING</v>
          </cell>
          <cell r="C35" t="str">
            <v>OTHINT</v>
          </cell>
        </row>
        <row r="36">
          <cell r="A36" t="str">
            <v>2000034</v>
          </cell>
          <cell r="B36" t="str">
            <v>METALLICA - ST ANGER</v>
          </cell>
          <cell r="C36" t="str">
            <v>OTHINT</v>
          </cell>
        </row>
        <row r="37">
          <cell r="A37" t="str">
            <v>2000035</v>
          </cell>
          <cell r="B37" t="str">
            <v>SHERYL CROW - GREATEST HITS</v>
          </cell>
          <cell r="C37" t="str">
            <v>OTHINT</v>
          </cell>
        </row>
        <row r="38">
          <cell r="A38" t="str">
            <v>2000036</v>
          </cell>
          <cell r="B38" t="str">
            <v>HAYLEY WESTENRA - PURE</v>
          </cell>
          <cell r="C38" t="str">
            <v>OTHCLAS</v>
          </cell>
        </row>
        <row r="39">
          <cell r="A39" t="str">
            <v>2000037</v>
          </cell>
          <cell r="B39" t="str">
            <v>RELAXING CLASSICS - VARIOUS ARTISTS</v>
          </cell>
          <cell r="C39" t="str">
            <v>OTHCLAS</v>
          </cell>
        </row>
        <row r="40">
          <cell r="A40" t="str">
            <v>2000038</v>
          </cell>
          <cell r="B40" t="str">
            <v>DEAN CHANDLER - DEAN CHANDLER</v>
          </cell>
          <cell r="C40" t="str">
            <v>OTHINT</v>
          </cell>
        </row>
        <row r="41">
          <cell r="A41" t="str">
            <v>2000039</v>
          </cell>
          <cell r="B41" t="str">
            <v>DEI HAMO - TBC</v>
          </cell>
          <cell r="C41" t="str">
            <v>DOM</v>
          </cell>
        </row>
        <row r="42">
          <cell r="A42" t="str">
            <v>2000040</v>
          </cell>
          <cell r="B42" t="str">
            <v>ELEMENO P - LOVE &amp; DISRESPECT</v>
          </cell>
          <cell r="C42" t="str">
            <v>DOM</v>
          </cell>
        </row>
        <row r="43">
          <cell r="A43" t="str">
            <v>2000041</v>
          </cell>
          <cell r="B43" t="str">
            <v>HOUSE OF DOWNTOWN - MUTHA FUNKIN EARTH</v>
          </cell>
          <cell r="C43" t="str">
            <v>DOM</v>
          </cell>
        </row>
        <row r="44">
          <cell r="A44" t="str">
            <v>2000042</v>
          </cell>
          <cell r="B44" t="str">
            <v>POWDERFINGER - VULTURE STREET</v>
          </cell>
          <cell r="C44" t="str">
            <v>OTHINT</v>
          </cell>
        </row>
        <row r="45">
          <cell r="A45" t="str">
            <v>2000043</v>
          </cell>
          <cell r="B45" t="str">
            <v>VERVE REMIXED - VARIOUS ARTISTS</v>
          </cell>
          <cell r="C45" t="str">
            <v>OTHINT</v>
          </cell>
        </row>
        <row r="46">
          <cell r="A46" t="str">
            <v>2000044</v>
          </cell>
          <cell r="B46" t="str">
            <v>OFF THE HOOK 2 - COMPILATION</v>
          </cell>
          <cell r="C46" t="str">
            <v>SPM</v>
          </cell>
        </row>
        <row r="47">
          <cell r="A47" t="str">
            <v>2000045</v>
          </cell>
          <cell r="B47" t="str">
            <v>TOP OF THE POPS 3 - COMPILATION</v>
          </cell>
          <cell r="C47" t="str">
            <v>SPM</v>
          </cell>
        </row>
        <row r="48">
          <cell r="A48" t="str">
            <v>2000046</v>
          </cell>
          <cell r="B48" t="str">
            <v>GIVE IT A WHIRL - VARIOUS ARTISTS</v>
          </cell>
          <cell r="C48" t="str">
            <v>SPM</v>
          </cell>
        </row>
        <row r="49">
          <cell r="A49" t="str">
            <v>2000047</v>
          </cell>
          <cell r="B49" t="str">
            <v>HIP HOP COLLECTION 1 - COMPILATION</v>
          </cell>
          <cell r="C49" t="str">
            <v>SPM</v>
          </cell>
        </row>
        <row r="50">
          <cell r="A50" t="str">
            <v>2000048</v>
          </cell>
          <cell r="B50" t="str">
            <v>IN THE WEE SMALL HOURS - COMPILATION</v>
          </cell>
          <cell r="C50" t="str">
            <v>SPM</v>
          </cell>
        </row>
        <row r="51">
          <cell r="A51" t="str">
            <v>2000049</v>
          </cell>
          <cell r="B51" t="str">
            <v>KEYS TO THE GROOVE - BEVAN KEYS</v>
          </cell>
          <cell r="C51" t="str">
            <v>SPM</v>
          </cell>
        </row>
        <row r="52">
          <cell r="A52" t="str">
            <v>2000050</v>
          </cell>
          <cell r="B52" t="str">
            <v>LAGERED - CLOUD NINE</v>
          </cell>
          <cell r="C52" t="str">
            <v>SPM</v>
          </cell>
        </row>
        <row r="53">
          <cell r="A53" t="str">
            <v>2000051</v>
          </cell>
          <cell r="B53" t="str">
            <v>MAJOR FLAVOURS 4 - COMPILATION</v>
          </cell>
          <cell r="C53" t="str">
            <v>SPM</v>
          </cell>
        </row>
        <row r="54">
          <cell r="A54" t="str">
            <v>2000052</v>
          </cell>
          <cell r="B54" t="str">
            <v>MINT 2 - COMPILATION</v>
          </cell>
          <cell r="C54" t="str">
            <v>SPM</v>
          </cell>
        </row>
        <row r="55">
          <cell r="A55" t="str">
            <v>2000053</v>
          </cell>
          <cell r="B55" t="str">
            <v>SMOOTH JAZZ 1 - VARIOUS ARTISTS</v>
          </cell>
          <cell r="C55" t="str">
            <v>SPM</v>
          </cell>
        </row>
        <row r="56">
          <cell r="A56" t="str">
            <v>2000054</v>
          </cell>
          <cell r="B56" t="str">
            <v>CAFÉ DEL MAR - BEST OF</v>
          </cell>
          <cell r="C56" t="str">
            <v>OTHINT</v>
          </cell>
        </row>
        <row r="57">
          <cell r="A57" t="str">
            <v>2000055</v>
          </cell>
          <cell r="B57" t="str">
            <v>BLACK EYED PEAS - ELEPHUNK</v>
          </cell>
          <cell r="C57" t="str">
            <v>OTHINT</v>
          </cell>
        </row>
        <row r="58">
          <cell r="A58" t="str">
            <v>2000056</v>
          </cell>
          <cell r="B58" t="str">
            <v>OBIE TRICE - CHEERS</v>
          </cell>
          <cell r="C58" t="str">
            <v>OTHINT</v>
          </cell>
        </row>
        <row r="59">
          <cell r="A59" t="str">
            <v>2000057</v>
          </cell>
          <cell r="B59" t="str">
            <v>ZED - THIS LITTLE EMPIRE</v>
          </cell>
          <cell r="C59" t="str">
            <v>OTHINT</v>
          </cell>
        </row>
        <row r="60">
          <cell r="A60" t="str">
            <v>2000058</v>
          </cell>
          <cell r="B60" t="str">
            <v>BARRY WHITE - ULTIMATE COLLECTION</v>
          </cell>
          <cell r="C60" t="str">
            <v>OTHINT</v>
          </cell>
        </row>
        <row r="61">
          <cell r="A61" t="str">
            <v>2000059</v>
          </cell>
          <cell r="B61" t="str">
            <v>MICHAEL MCDONALD - MOTOWN</v>
          </cell>
          <cell r="C61" t="str">
            <v>OTHINT</v>
          </cell>
        </row>
        <row r="62">
          <cell r="A62" t="str">
            <v>2000060</v>
          </cell>
          <cell r="B62" t="str">
            <v>BAD BOYS II - OST</v>
          </cell>
          <cell r="C62" t="str">
            <v>OTHINT</v>
          </cell>
        </row>
        <row r="63">
          <cell r="A63" t="str">
            <v>2000061</v>
          </cell>
          <cell r="B63" t="str">
            <v>AMITY DRY - LIGHTHOUSE</v>
          </cell>
          <cell r="C63" t="str">
            <v>OTHINT</v>
          </cell>
        </row>
        <row r="64">
          <cell r="A64" t="str">
            <v>2000062</v>
          </cell>
          <cell r="B64" t="str">
            <v>DMX - GRAND CHAMP</v>
          </cell>
          <cell r="C64" t="str">
            <v>OTHINT</v>
          </cell>
        </row>
        <row r="65">
          <cell r="A65" t="str">
            <v>2000063</v>
          </cell>
          <cell r="B65" t="str">
            <v>REGGAE COLLECTION 1</v>
          </cell>
          <cell r="C65" t="str">
            <v>SPM</v>
          </cell>
        </row>
        <row r="66">
          <cell r="A66" t="str">
            <v>2000064</v>
          </cell>
          <cell r="B66" t="str">
            <v>SUGABABES - THREE</v>
          </cell>
          <cell r="C66" t="str">
            <v>OTHINT</v>
          </cell>
        </row>
        <row r="67">
          <cell r="A67" t="str">
            <v>2000065</v>
          </cell>
          <cell r="B67" t="str">
            <v>BON JOVI - THIS LEFT FEELS RIGHT</v>
          </cell>
          <cell r="C67" t="str">
            <v>OTHINT</v>
          </cell>
        </row>
        <row r="68">
          <cell r="A68" t="str">
            <v>2000066</v>
          </cell>
          <cell r="B68" t="str">
            <v>ANDRE RIEU - ROMANTIC PARADISE</v>
          </cell>
          <cell r="C68" t="str">
            <v>OTHINT</v>
          </cell>
        </row>
        <row r="69">
          <cell r="A69" t="str">
            <v>2000067</v>
          </cell>
          <cell r="B69" t="str">
            <v>NELLY - REMIX</v>
          </cell>
          <cell r="C69" t="str">
            <v>OTHINT</v>
          </cell>
        </row>
        <row r="70">
          <cell r="A70" t="str">
            <v>2000068</v>
          </cell>
          <cell r="B70" t="str">
            <v>COUNTING CROWS - GREATEST HITS</v>
          </cell>
          <cell r="C70" t="str">
            <v>OTHINT</v>
          </cell>
        </row>
        <row r="71">
          <cell r="A71" t="str">
            <v>2000069</v>
          </cell>
          <cell r="B71" t="str">
            <v>BIG DAY OUT 2004 - COMP</v>
          </cell>
          <cell r="C71" t="str">
            <v>SPM</v>
          </cell>
        </row>
        <row r="72">
          <cell r="A72" t="str">
            <v>2000070</v>
          </cell>
          <cell r="B72" t="str">
            <v>MINT 3 - COMP</v>
          </cell>
          <cell r="C72" t="str">
            <v>SPM</v>
          </cell>
        </row>
        <row r="73">
          <cell r="A73" t="str">
            <v>2000071</v>
          </cell>
          <cell r="B73" t="str">
            <v>PETER FITZSIMMONS - TRAMPLE THE</v>
          </cell>
          <cell r="C73" t="str">
            <v>OTHINT</v>
          </cell>
        </row>
        <row r="74">
          <cell r="A74" t="str">
            <v>2000072</v>
          </cell>
          <cell r="B74" t="str">
            <v>SMOOTH JAZZ 2 - VARIOUS ARTISTS</v>
          </cell>
          <cell r="C74" t="str">
            <v>SPM</v>
          </cell>
        </row>
        <row r="75">
          <cell r="A75" t="str">
            <v>2000073</v>
          </cell>
          <cell r="B75" t="str">
            <v>SOULFOOD - COMP</v>
          </cell>
          <cell r="C75" t="str">
            <v>SPM</v>
          </cell>
        </row>
        <row r="76">
          <cell r="A76" t="str">
            <v>2000074</v>
          </cell>
          <cell r="B76" t="str">
            <v>TOP OF THE POPS 4 - COMPILATION</v>
          </cell>
          <cell r="C76" t="str">
            <v>SPM</v>
          </cell>
        </row>
        <row r="77">
          <cell r="A77" t="str">
            <v>2000075</v>
          </cell>
          <cell r="B77" t="str">
            <v>BSG - FULL CIRCLE</v>
          </cell>
          <cell r="C77" t="str">
            <v>OTHINT</v>
          </cell>
        </row>
        <row r="78">
          <cell r="A78" t="str">
            <v>2000076</v>
          </cell>
          <cell r="B78" t="str">
            <v>OUT OF RANGE - COMP</v>
          </cell>
          <cell r="C78" t="str">
            <v>SPM</v>
          </cell>
        </row>
        <row r="79">
          <cell r="A79" t="str">
            <v>2000077</v>
          </cell>
          <cell r="B79" t="str">
            <v>BRYAN ADAMS - NEW</v>
          </cell>
          <cell r="C79" t="str">
            <v>OTHINT</v>
          </cell>
        </row>
        <row r="80">
          <cell r="A80" t="str">
            <v>2000078</v>
          </cell>
          <cell r="B80" t="str">
            <v>EMINEM - NEW</v>
          </cell>
          <cell r="C80" t="str">
            <v>OTHINT</v>
          </cell>
        </row>
        <row r="81">
          <cell r="A81" t="str">
            <v>2000079</v>
          </cell>
          <cell r="B81" t="str">
            <v>MARILYN MANSON - NEW</v>
          </cell>
          <cell r="C81" t="str">
            <v>OTHINT</v>
          </cell>
        </row>
        <row r="82">
          <cell r="A82" t="str">
            <v>2000080</v>
          </cell>
          <cell r="B82" t="str">
            <v>50 CENT - NEW</v>
          </cell>
          <cell r="C82" t="str">
            <v>OTHINT</v>
          </cell>
        </row>
        <row r="83">
          <cell r="A83" t="str">
            <v>2000081</v>
          </cell>
          <cell r="B83" t="str">
            <v>SHAGGY - NEW</v>
          </cell>
          <cell r="C83" t="str">
            <v>OTHINT</v>
          </cell>
        </row>
        <row r="84">
          <cell r="A84" t="str">
            <v>2000082</v>
          </cell>
          <cell r="B84" t="str">
            <v>SNOOP DOGG - NEW</v>
          </cell>
          <cell r="C84" t="str">
            <v>OTHINT</v>
          </cell>
        </row>
        <row r="85">
          <cell r="A85" t="str">
            <v>2000083</v>
          </cell>
          <cell r="B85" t="str">
            <v>ASHANTI - NEW</v>
          </cell>
          <cell r="C85" t="str">
            <v>OTHINT</v>
          </cell>
        </row>
        <row r="86">
          <cell r="A86" t="str">
            <v>2000084</v>
          </cell>
          <cell r="B86" t="str">
            <v>JAY Z - GH</v>
          </cell>
          <cell r="C86" t="str">
            <v>OTHINT</v>
          </cell>
        </row>
        <row r="87">
          <cell r="A87" t="str">
            <v>2000085</v>
          </cell>
          <cell r="B87" t="str">
            <v>BON JOVI - NEW</v>
          </cell>
          <cell r="C87" t="str">
            <v>OTHINT</v>
          </cell>
        </row>
        <row r="88">
          <cell r="A88" t="str">
            <v>2000086</v>
          </cell>
          <cell r="B88" t="str">
            <v>MARIAH CAREY - NEW</v>
          </cell>
          <cell r="C88" t="str">
            <v>OTHINT</v>
          </cell>
        </row>
        <row r="89">
          <cell r="A89" t="str">
            <v>2000087</v>
          </cell>
          <cell r="B89" t="str">
            <v>P DIDDY - NEW</v>
          </cell>
          <cell r="C89" t="str">
            <v>OTHINT</v>
          </cell>
        </row>
        <row r="90">
          <cell r="A90" t="str">
            <v>2000088</v>
          </cell>
          <cell r="B90" t="str">
            <v>NELLY - NEW</v>
          </cell>
          <cell r="C90" t="str">
            <v>OTHINT</v>
          </cell>
        </row>
        <row r="91">
          <cell r="A91" t="str">
            <v>2000089</v>
          </cell>
          <cell r="B91" t="str">
            <v>U2 - NEW</v>
          </cell>
          <cell r="C91" t="str">
            <v>OTHINT</v>
          </cell>
        </row>
        <row r="92">
          <cell r="A92" t="str">
            <v>2000090</v>
          </cell>
          <cell r="B92" t="str">
            <v>DANIEL BEDINGFIELD - NEW</v>
          </cell>
          <cell r="C92" t="str">
            <v>OTHINT</v>
          </cell>
        </row>
        <row r="93">
          <cell r="A93" t="str">
            <v>2000091</v>
          </cell>
          <cell r="B93" t="str">
            <v>MS DYNAMITE - NEW</v>
          </cell>
          <cell r="C93" t="str">
            <v>OTHINT</v>
          </cell>
        </row>
        <row r="94">
          <cell r="A94" t="str">
            <v>2000092</v>
          </cell>
          <cell r="B94" t="str">
            <v>SOPHIE ELLIS BEXTOR - NEW</v>
          </cell>
          <cell r="C94" t="str">
            <v>OTHINT</v>
          </cell>
        </row>
        <row r="95">
          <cell r="A95" t="str">
            <v>2000093</v>
          </cell>
          <cell r="B95" t="str">
            <v>RONAN KEATING - NEW</v>
          </cell>
          <cell r="C95" t="str">
            <v>OTHINT</v>
          </cell>
        </row>
        <row r="96">
          <cell r="A96" t="str">
            <v>2000094</v>
          </cell>
          <cell r="B96" t="str">
            <v>ELTON JOHN - NEW</v>
          </cell>
          <cell r="C96" t="str">
            <v>OTHINT</v>
          </cell>
        </row>
        <row r="97">
          <cell r="A97" t="str">
            <v>2000095</v>
          </cell>
          <cell r="B97" t="str">
            <v>MARK KNOPFLER - NEW</v>
          </cell>
          <cell r="C97" t="str">
            <v>OTHINT</v>
          </cell>
        </row>
        <row r="98">
          <cell r="A98" t="str">
            <v>2000096</v>
          </cell>
          <cell r="B98" t="str">
            <v>ANDREA BOCELLI - POP NEW</v>
          </cell>
          <cell r="C98" t="str">
            <v>OTHINT</v>
          </cell>
        </row>
        <row r="99">
          <cell r="A99" t="str">
            <v>2000097</v>
          </cell>
          <cell r="B99" t="str">
            <v>ERA - GH</v>
          </cell>
          <cell r="C99" t="str">
            <v>OTHINT</v>
          </cell>
        </row>
        <row r="100">
          <cell r="A100" t="str">
            <v>2000098</v>
          </cell>
          <cell r="B100" t="str">
            <v>BUSTED - A PRESENT…</v>
          </cell>
          <cell r="C100" t="str">
            <v>OTHINT</v>
          </cell>
        </row>
        <row r="101">
          <cell r="A101" t="str">
            <v>2000099</v>
          </cell>
          <cell r="B101" t="str">
            <v>BABY BASH - THE SMOKIN</v>
          </cell>
          <cell r="C101" t="str">
            <v>OTHINT</v>
          </cell>
        </row>
        <row r="102">
          <cell r="A102" t="str">
            <v>2000100</v>
          </cell>
          <cell r="B102" t="str">
            <v>R&amp;B COLLECTION</v>
          </cell>
          <cell r="C102" t="str">
            <v>SPM</v>
          </cell>
        </row>
        <row r="103">
          <cell r="A103" t="str">
            <v>2000101</v>
          </cell>
          <cell r="B103" t="str">
            <v>DIANA KRALL - GIRL IN THE</v>
          </cell>
          <cell r="C103" t="str">
            <v>VERVE</v>
          </cell>
        </row>
        <row r="104">
          <cell r="A104" t="str">
            <v>2000102</v>
          </cell>
          <cell r="B104" t="str">
            <v>SECRET GARDEN - DREAMCAT</v>
          </cell>
          <cell r="C104" t="str">
            <v>OTHCLAS</v>
          </cell>
        </row>
        <row r="105">
          <cell r="A105" t="str">
            <v>2000103</v>
          </cell>
          <cell r="B105" t="str">
            <v>BRYN TERFEL - FAVOURITES</v>
          </cell>
          <cell r="C105" t="str">
            <v>OTHCLAS</v>
          </cell>
        </row>
        <row r="106">
          <cell r="A106" t="str">
            <v>2000104</v>
          </cell>
          <cell r="B106" t="str">
            <v>VANGELIS - BEST OF</v>
          </cell>
          <cell r="C106" t="str">
            <v>OTHINT</v>
          </cell>
        </row>
        <row r="107">
          <cell r="A107" t="str">
            <v>2000105</v>
          </cell>
          <cell r="B107" t="str">
            <v>JAMIE CULLUM - NEW</v>
          </cell>
          <cell r="C107" t="str">
            <v>OTHINT</v>
          </cell>
        </row>
        <row r="108">
          <cell r="A108" t="str">
            <v>2000106</v>
          </cell>
          <cell r="B108" t="str">
            <v>3DD - AWAY FROM THE SUN</v>
          </cell>
          <cell r="C108" t="str">
            <v>OTHINT</v>
          </cell>
        </row>
        <row r="109">
          <cell r="A109" t="str">
            <v>2000107</v>
          </cell>
          <cell r="B109" t="str">
            <v>MEATLOAF - COULN'T HAVE SAID</v>
          </cell>
          <cell r="C109" t="str">
            <v>OTHINT</v>
          </cell>
        </row>
        <row r="110">
          <cell r="A110" t="str">
            <v>2000108</v>
          </cell>
          <cell r="B110" t="str">
            <v>GUNS N ROSES - BEST OF</v>
          </cell>
          <cell r="C110" t="str">
            <v>OTHINT</v>
          </cell>
        </row>
        <row r="111">
          <cell r="A111" t="str">
            <v>2000109</v>
          </cell>
          <cell r="B111" t="str">
            <v>NEW - NOT YET ALLOC</v>
          </cell>
          <cell r="C111" t="str">
            <v>TBC</v>
          </cell>
        </row>
        <row r="112">
          <cell r="A112" t="str">
            <v>2000110</v>
          </cell>
          <cell r="B112" t="str">
            <v>NEW - NOT YET ALLOC</v>
          </cell>
          <cell r="C112" t="str">
            <v>TBC</v>
          </cell>
        </row>
        <row r="113">
          <cell r="A113" t="str">
            <v>2000111</v>
          </cell>
          <cell r="B113" t="str">
            <v>NEW - NOT YET ALLOC</v>
          </cell>
          <cell r="C113" t="str">
            <v>TBC</v>
          </cell>
        </row>
        <row r="114">
          <cell r="A114" t="str">
            <v>2000112</v>
          </cell>
          <cell r="B114" t="str">
            <v>NEW - NOT YET ALLOC</v>
          </cell>
          <cell r="C114" t="str">
            <v>TBC</v>
          </cell>
        </row>
        <row r="115">
          <cell r="A115" t="str">
            <v>2000113</v>
          </cell>
          <cell r="B115" t="str">
            <v>NEW - NOT YET ALLOC</v>
          </cell>
          <cell r="C115" t="str">
            <v>TBC</v>
          </cell>
        </row>
        <row r="116">
          <cell r="A116" t="str">
            <v>2000114</v>
          </cell>
          <cell r="B116" t="str">
            <v>NEW - NOT YET ALLOC</v>
          </cell>
          <cell r="C116" t="str">
            <v>TBC</v>
          </cell>
        </row>
        <row r="117">
          <cell r="A117" t="str">
            <v>2000115</v>
          </cell>
          <cell r="B117" t="str">
            <v>NEW - NOT YET ALLOC</v>
          </cell>
          <cell r="C117" t="str">
            <v>TBC</v>
          </cell>
        </row>
        <row r="118">
          <cell r="A118" t="str">
            <v>2000116</v>
          </cell>
          <cell r="B118" t="str">
            <v>NEW - NOT YET ALLOC</v>
          </cell>
          <cell r="C118" t="str">
            <v>TBC</v>
          </cell>
        </row>
        <row r="119">
          <cell r="A119" t="str">
            <v>2000117</v>
          </cell>
          <cell r="B119" t="str">
            <v>NEW - NOT YET ALLOC</v>
          </cell>
          <cell r="C119" t="str">
            <v>TBC</v>
          </cell>
        </row>
        <row r="120">
          <cell r="A120" t="str">
            <v>2000118</v>
          </cell>
          <cell r="B120" t="str">
            <v>NEW - NOT YET ALLOC</v>
          </cell>
          <cell r="C120" t="str">
            <v>TBC</v>
          </cell>
        </row>
        <row r="121">
          <cell r="A121" t="str">
            <v>2000119</v>
          </cell>
          <cell r="B121" t="str">
            <v>NEW - NOT YET ALLOC</v>
          </cell>
          <cell r="C121" t="str">
            <v>TBC</v>
          </cell>
        </row>
        <row r="122">
          <cell r="A122" t="str">
            <v>2000120</v>
          </cell>
          <cell r="B122" t="str">
            <v>NEW - NOT YET ALLOC</v>
          </cell>
          <cell r="C122" t="str">
            <v>TBC</v>
          </cell>
        </row>
        <row r="123">
          <cell r="A123" t="str">
            <v>01</v>
          </cell>
          <cell r="B123" t="str">
            <v>New Release - Pop</v>
          </cell>
        </row>
        <row r="124">
          <cell r="A124" t="str">
            <v>02</v>
          </cell>
          <cell r="B124" t="str">
            <v>New Release - UM3</v>
          </cell>
        </row>
        <row r="125">
          <cell r="A125" t="str">
            <v>11</v>
          </cell>
          <cell r="B125" t="str">
            <v>Catalogue - Full</v>
          </cell>
        </row>
        <row r="126">
          <cell r="A126" t="str">
            <v>12</v>
          </cell>
          <cell r="B126" t="str">
            <v>Catalogue - Mid</v>
          </cell>
        </row>
        <row r="127">
          <cell r="A127" t="str">
            <v>13</v>
          </cell>
          <cell r="B127" t="str">
            <v>Catalogue - Budget</v>
          </cell>
        </row>
        <row r="128">
          <cell r="A128" t="str">
            <v>21</v>
          </cell>
          <cell r="B128" t="str">
            <v>Single</v>
          </cell>
        </row>
        <row r="129">
          <cell r="A129" t="str">
            <v>22</v>
          </cell>
          <cell r="B129" t="str">
            <v>DVD</v>
          </cell>
        </row>
        <row r="130">
          <cell r="A130" t="str">
            <v>23</v>
          </cell>
          <cell r="B130" t="str">
            <v>VHS</v>
          </cell>
        </row>
        <row r="131">
          <cell r="A131" t="str">
            <v>99</v>
          </cell>
          <cell r="B131" t="str">
            <v>Sundry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8999xx"/>
      <sheetName val="802302"/>
      <sheetName val="802301"/>
      <sheetName val="8021xx"/>
      <sheetName val="8020xx"/>
      <sheetName val="8019xx"/>
      <sheetName val="8018xx"/>
      <sheetName val="8017xx"/>
      <sheetName val="8016xx"/>
      <sheetName val="8015xx"/>
      <sheetName val="8014xx"/>
      <sheetName val="8013xx"/>
      <sheetName val="8003xx"/>
    </sheetNames>
    <sheetDataSet>
      <sheetData sheetId="0" refreshError="1">
        <row r="2">
          <cell r="A2" t="str">
            <v>AS AT 30 SEPTEMBER 2003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8999xx"/>
      <sheetName val="802302"/>
      <sheetName val="802301"/>
      <sheetName val="8021xx"/>
      <sheetName val="8020xx"/>
      <sheetName val="8019xx"/>
      <sheetName val="8018xx"/>
      <sheetName val="8017xx"/>
      <sheetName val="8016xx"/>
      <sheetName val="8015xx"/>
      <sheetName val="8014xx"/>
      <sheetName val="8013xx"/>
      <sheetName val="8003xx"/>
    </sheetNames>
    <sheetDataSet>
      <sheetData sheetId="0" refreshError="1">
        <row r="2">
          <cell r="A2" t="str">
            <v>AS AT 30 SEPTEMBER 2003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ACheck"/>
      <sheetName val="SRA"/>
      <sheetName val="Journal"/>
      <sheetName val="Input"/>
      <sheetName val="3P detail"/>
      <sheetName val="detail"/>
      <sheetName val="summary"/>
      <sheetName val="database"/>
    </sheetNames>
    <sheetDataSet>
      <sheetData sheetId="0" refreshError="1"/>
      <sheetData sheetId="1" refreshError="1"/>
      <sheetData sheetId="2" refreshError="1"/>
      <sheetData sheetId="3"/>
      <sheetData sheetId="4"/>
      <sheetData sheetId="5">
        <row r="6">
          <cell r="E6" t="str">
            <v>200001-1</v>
          </cell>
          <cell r="F6" t="str">
            <v>Zed</v>
          </cell>
          <cell r="G6" t="str">
            <v>Oh Daisy</v>
          </cell>
          <cell r="H6" t="str">
            <v>Zed</v>
          </cell>
          <cell r="I6" t="str">
            <v>200001-Zed</v>
          </cell>
        </row>
        <row r="7">
          <cell r="E7" t="str">
            <v>200002-1</v>
          </cell>
          <cell r="F7" t="str">
            <v>Arthur Smith</v>
          </cell>
          <cell r="G7" t="str">
            <v>Boomerang</v>
          </cell>
          <cell r="H7" t="str">
            <v>Baarn 1</v>
          </cell>
          <cell r="I7" t="str">
            <v>200002-Baarn</v>
          </cell>
        </row>
        <row r="8">
          <cell r="E8" t="str">
            <v>200002-2</v>
          </cell>
          <cell r="F8" t="str">
            <v>The Four Aces</v>
          </cell>
          <cell r="G8" t="str">
            <v>Love is a very splendid thing</v>
          </cell>
          <cell r="H8" t="str">
            <v>Baarn 1</v>
          </cell>
          <cell r="I8" t="str">
            <v>200002-Baarn</v>
          </cell>
        </row>
        <row r="9">
          <cell r="E9" t="str">
            <v>200002-3</v>
          </cell>
          <cell r="F9" t="str">
            <v>Louis armstrong</v>
          </cell>
          <cell r="G9" t="str">
            <v>When you're smiling</v>
          </cell>
          <cell r="H9" t="str">
            <v>Baarn 1</v>
          </cell>
          <cell r="I9" t="str">
            <v>200002-Baarn</v>
          </cell>
        </row>
        <row r="10">
          <cell r="E10" t="str">
            <v>200002-4</v>
          </cell>
          <cell r="F10" t="str">
            <v>Patti Page</v>
          </cell>
          <cell r="G10" t="str">
            <v>Cross over the bridge</v>
          </cell>
          <cell r="H10" t="str">
            <v>Baarn 1</v>
          </cell>
          <cell r="I10" t="str">
            <v>200002-Baarn</v>
          </cell>
        </row>
        <row r="11">
          <cell r="E11" t="str">
            <v>200002-5</v>
          </cell>
          <cell r="F11" t="str">
            <v>Pat Boone</v>
          </cell>
          <cell r="G11" t="str">
            <v>Love letters in the sand</v>
          </cell>
          <cell r="H11" t="str">
            <v>Baarn 1</v>
          </cell>
          <cell r="I11" t="str">
            <v>200002-Baarn</v>
          </cell>
        </row>
        <row r="12">
          <cell r="E12" t="str">
            <v>200002-6</v>
          </cell>
          <cell r="F12" t="str">
            <v>Les Paul &amp; Mary Ford</v>
          </cell>
          <cell r="G12" t="str">
            <v>The World is waiting for the Sunrise</v>
          </cell>
          <cell r="H12" t="str">
            <v>Baarn 1</v>
          </cell>
          <cell r="I12" t="str">
            <v>200002-Baarn</v>
          </cell>
        </row>
        <row r="13">
          <cell r="E13" t="str">
            <v>200002-7</v>
          </cell>
          <cell r="F13" t="str">
            <v>The Weavers</v>
          </cell>
          <cell r="G13" t="str">
            <v>Around the corner</v>
          </cell>
          <cell r="H13" t="str">
            <v>Baarn 1</v>
          </cell>
          <cell r="I13" t="str">
            <v>200002-Baarn</v>
          </cell>
        </row>
        <row r="14">
          <cell r="E14" t="str">
            <v>200002-8</v>
          </cell>
          <cell r="F14" t="str">
            <v>The Mills Brothers</v>
          </cell>
          <cell r="G14" t="str">
            <v>The Jones Boy</v>
          </cell>
          <cell r="H14" t="str">
            <v>Baarn 1</v>
          </cell>
          <cell r="I14" t="str">
            <v>200002-Baarn</v>
          </cell>
        </row>
        <row r="15">
          <cell r="E15" t="str">
            <v>200002-9</v>
          </cell>
          <cell r="F15" t="str">
            <v>Teresa Brewer</v>
          </cell>
          <cell r="G15" t="str">
            <v>Mutual Admiration Society</v>
          </cell>
          <cell r="H15" t="str">
            <v>Baarn 1</v>
          </cell>
          <cell r="I15" t="str">
            <v>200002-Baarn</v>
          </cell>
        </row>
        <row r="16">
          <cell r="E16" t="str">
            <v>200002-10</v>
          </cell>
          <cell r="F16" t="str">
            <v>Burl Ives</v>
          </cell>
          <cell r="G16" t="str">
            <v>Pearley Shells</v>
          </cell>
          <cell r="H16" t="str">
            <v>Baarn 1</v>
          </cell>
          <cell r="I16" t="str">
            <v>200002-Baarn</v>
          </cell>
        </row>
        <row r="17">
          <cell r="E17" t="str">
            <v>200002-11</v>
          </cell>
          <cell r="F17" t="str">
            <v>Danny Kaye</v>
          </cell>
          <cell r="G17" t="str">
            <v>Confidentially</v>
          </cell>
          <cell r="H17" t="str">
            <v>Baarn 1</v>
          </cell>
          <cell r="I17" t="str">
            <v>200002-Baarn</v>
          </cell>
        </row>
        <row r="18">
          <cell r="E18" t="str">
            <v>200002-12</v>
          </cell>
          <cell r="F18" t="str">
            <v>Tom Jones</v>
          </cell>
          <cell r="G18" t="str">
            <v>Green Green Grass of Home</v>
          </cell>
          <cell r="H18" t="str">
            <v>Baarn 1</v>
          </cell>
          <cell r="I18" t="str">
            <v>200002-Baarn</v>
          </cell>
        </row>
        <row r="19">
          <cell r="E19" t="str">
            <v>200003-1</v>
          </cell>
          <cell r="F19" t="str">
            <v>Gloira Gaynor</v>
          </cell>
          <cell r="G19" t="str">
            <v>I Will Survive</v>
          </cell>
          <cell r="H19" t="str">
            <v>Baarn 1</v>
          </cell>
          <cell r="I19" t="str">
            <v>200003-Baarn</v>
          </cell>
        </row>
        <row r="20">
          <cell r="E20" t="str">
            <v>200003-2</v>
          </cell>
          <cell r="F20" t="str">
            <v>Donna Summer</v>
          </cell>
          <cell r="G20" t="str">
            <v>Last Dance</v>
          </cell>
          <cell r="H20" t="str">
            <v>Baarn 1</v>
          </cell>
          <cell r="I20" t="str">
            <v>200003-Baarn</v>
          </cell>
        </row>
        <row r="21">
          <cell r="E21" t="str">
            <v>200004-1</v>
          </cell>
          <cell r="F21" t="str">
            <v>Soundgarden</v>
          </cell>
          <cell r="G21" t="str">
            <v>Outshined</v>
          </cell>
          <cell r="H21" t="str">
            <v>Baarn 1</v>
          </cell>
          <cell r="I21" t="str">
            <v>200004-Baarn</v>
          </cell>
        </row>
        <row r="22">
          <cell r="E22" t="str">
            <v>200004-2</v>
          </cell>
          <cell r="F22" t="str">
            <v>Temple Of The Dog</v>
          </cell>
          <cell r="G22" t="str">
            <v>Hunger Strike</v>
          </cell>
          <cell r="H22" t="str">
            <v>Baarn 1</v>
          </cell>
          <cell r="I22" t="str">
            <v>200004-Baarn</v>
          </cell>
        </row>
        <row r="23">
          <cell r="E23" t="str">
            <v>200005-1</v>
          </cell>
          <cell r="F23" t="str">
            <v>Vanessa Williams</v>
          </cell>
          <cell r="G23" t="str">
            <v>Work To Do</v>
          </cell>
          <cell r="H23" t="str">
            <v>Baarn 1</v>
          </cell>
          <cell r="I23" t="str">
            <v>200005-Baarn</v>
          </cell>
        </row>
        <row r="24">
          <cell r="E24" t="str">
            <v>200005-2</v>
          </cell>
          <cell r="F24" t="str">
            <v>Salt n Peppa</v>
          </cell>
          <cell r="G24" t="str">
            <v>Let's Talk About Sex</v>
          </cell>
          <cell r="H24" t="str">
            <v>Baarn 1</v>
          </cell>
          <cell r="I24" t="str">
            <v>200005-Baarn</v>
          </cell>
        </row>
        <row r="25">
          <cell r="E25" t="str">
            <v>200005-3</v>
          </cell>
          <cell r="F25" t="str">
            <v>Crystal Waters</v>
          </cell>
          <cell r="G25" t="str">
            <v>Gypsy Woman</v>
          </cell>
          <cell r="H25" t="str">
            <v>Baarn 1</v>
          </cell>
          <cell r="I25" t="str">
            <v>200005-Baarn</v>
          </cell>
        </row>
        <row r="26">
          <cell r="E26" t="str">
            <v>200005-4</v>
          </cell>
          <cell r="F26" t="str">
            <v>Stereo MC's</v>
          </cell>
          <cell r="G26" t="str">
            <v>Step It Up</v>
          </cell>
          <cell r="H26" t="str">
            <v>Baarn 1</v>
          </cell>
          <cell r="I26" t="str">
            <v>200005-Baarn</v>
          </cell>
        </row>
        <row r="27">
          <cell r="E27" t="str">
            <v>200005-5</v>
          </cell>
          <cell r="F27" t="str">
            <v>Ce Ce Peniston</v>
          </cell>
          <cell r="G27" t="str">
            <v>Finally</v>
          </cell>
          <cell r="H27" t="str">
            <v>Baarn 1</v>
          </cell>
          <cell r="I27" t="str">
            <v>200005-Baarn</v>
          </cell>
        </row>
        <row r="28">
          <cell r="E28" t="str">
            <v>200006-1</v>
          </cell>
          <cell r="F28" t="str">
            <v>Cathy Dennis</v>
          </cell>
          <cell r="G28" t="str">
            <v>Touch Me (All Night Long)</v>
          </cell>
          <cell r="H28" t="str">
            <v>Baarn 1</v>
          </cell>
          <cell r="I28" t="str">
            <v>200006-Baarn</v>
          </cell>
        </row>
        <row r="29">
          <cell r="E29" t="str">
            <v>200006-2</v>
          </cell>
          <cell r="F29" t="str">
            <v>Young MC</v>
          </cell>
          <cell r="G29" t="str">
            <v>That's The Way Love Goes</v>
          </cell>
          <cell r="H29" t="str">
            <v>Baarn 1</v>
          </cell>
          <cell r="I29" t="str">
            <v>200006-Baarn</v>
          </cell>
        </row>
        <row r="30">
          <cell r="E30" t="str">
            <v>200006-3</v>
          </cell>
          <cell r="F30" t="str">
            <v>Brand New Heavies</v>
          </cell>
          <cell r="G30" t="str">
            <v>Dream Come True</v>
          </cell>
          <cell r="H30" t="str">
            <v>Baarn 1</v>
          </cell>
          <cell r="I30" t="str">
            <v>200006-Baarn</v>
          </cell>
        </row>
        <row r="31">
          <cell r="E31" t="str">
            <v>200006-4</v>
          </cell>
          <cell r="F31" t="str">
            <v>Salt n Pepa</v>
          </cell>
          <cell r="G31" t="str">
            <v>Shoop</v>
          </cell>
          <cell r="H31" t="str">
            <v>Baarn 1</v>
          </cell>
          <cell r="I31" t="str">
            <v>200006-Baarn</v>
          </cell>
        </row>
        <row r="32">
          <cell r="E32" t="str">
            <v>200006-5</v>
          </cell>
          <cell r="F32" t="str">
            <v>New Order</v>
          </cell>
          <cell r="G32" t="str">
            <v>Spooky</v>
          </cell>
          <cell r="H32" t="str">
            <v>Baarn 1</v>
          </cell>
          <cell r="I32" t="str">
            <v>200006-Baarn</v>
          </cell>
        </row>
        <row r="33">
          <cell r="E33" t="str">
            <v>200006-6</v>
          </cell>
          <cell r="F33" t="str">
            <v>Stereo MC's</v>
          </cell>
          <cell r="G33" t="str">
            <v>Creation</v>
          </cell>
          <cell r="H33" t="str">
            <v>Baarn 1</v>
          </cell>
          <cell r="I33" t="str">
            <v>200006-Baarn</v>
          </cell>
        </row>
        <row r="34">
          <cell r="E34" t="str">
            <v>200006-7</v>
          </cell>
          <cell r="F34" t="str">
            <v>Lighter Shade Of Brown</v>
          </cell>
          <cell r="G34" t="str">
            <v>On A Sunday Afternoon</v>
          </cell>
          <cell r="H34" t="str">
            <v>Baarn 1</v>
          </cell>
          <cell r="I34" t="str">
            <v>200006-Baarn</v>
          </cell>
        </row>
        <row r="35">
          <cell r="E35" t="str">
            <v>200006-8</v>
          </cell>
          <cell r="F35" t="str">
            <v>Father MC</v>
          </cell>
          <cell r="G35" t="str">
            <v>I'll Do 4 U</v>
          </cell>
          <cell r="H35" t="str">
            <v>Baarn 1</v>
          </cell>
          <cell r="I35" t="str">
            <v>200006-Baarn</v>
          </cell>
        </row>
        <row r="36">
          <cell r="E36" t="str">
            <v>200006-9</v>
          </cell>
          <cell r="F36" t="str">
            <v>Heavy D &amp; The Boyz</v>
          </cell>
          <cell r="G36" t="str">
            <v>Now That We Found Love</v>
          </cell>
          <cell r="H36" t="str">
            <v>Baarn 1</v>
          </cell>
          <cell r="I36" t="str">
            <v>200006-Baarn</v>
          </cell>
        </row>
        <row r="37">
          <cell r="E37" t="str">
            <v>200006-10</v>
          </cell>
          <cell r="F37" t="str">
            <v>Wreckx-n-Effect</v>
          </cell>
          <cell r="G37" t="str">
            <v>Rump Shaker</v>
          </cell>
          <cell r="H37" t="str">
            <v>Baarn 1</v>
          </cell>
          <cell r="I37" t="str">
            <v>200006-Baarn</v>
          </cell>
        </row>
        <row r="38">
          <cell r="E38" t="str">
            <v>200007-1</v>
          </cell>
          <cell r="F38" t="str">
            <v>Steppenwolf</v>
          </cell>
          <cell r="G38" t="str">
            <v>Born To Be Wild</v>
          </cell>
          <cell r="H38" t="str">
            <v>Baarn 1</v>
          </cell>
          <cell r="I38" t="str">
            <v>200007-Baarn</v>
          </cell>
        </row>
        <row r="39">
          <cell r="E39" t="str">
            <v>200008-1</v>
          </cell>
          <cell r="F39" t="str">
            <v>Zucchero/Pavarotti</v>
          </cell>
          <cell r="G39" t="str">
            <v>Miserere</v>
          </cell>
          <cell r="H39" t="str">
            <v>Baarn 1</v>
          </cell>
          <cell r="I39" t="str">
            <v>200008-Baarn</v>
          </cell>
        </row>
        <row r="40">
          <cell r="E40" t="str">
            <v>200008-2</v>
          </cell>
          <cell r="F40" t="str">
            <v>Luciano Pavarotti</v>
          </cell>
          <cell r="G40" t="str">
            <v>Nessum Dorma (Live)</v>
          </cell>
          <cell r="H40" t="str">
            <v>Baarn 1</v>
          </cell>
          <cell r="I40" t="str">
            <v>200008-Baarn</v>
          </cell>
        </row>
        <row r="41">
          <cell r="E41" t="str">
            <v>200008-3</v>
          </cell>
          <cell r="F41" t="str">
            <v>Kiri Te Kanawa</v>
          </cell>
          <cell r="G41" t="str">
            <v>True Love</v>
          </cell>
          <cell r="H41" t="str">
            <v>Baarn 1</v>
          </cell>
          <cell r="I41" t="str">
            <v>200008-Baarn</v>
          </cell>
        </row>
        <row r="42">
          <cell r="E42" t="str">
            <v>200009-1</v>
          </cell>
          <cell r="F42" t="str">
            <v>Tom Jones</v>
          </cell>
          <cell r="G42" t="str">
            <v>It's Not Unusal</v>
          </cell>
          <cell r="H42" t="str">
            <v>Baarn 1</v>
          </cell>
          <cell r="I42" t="str">
            <v>200009-Baarn</v>
          </cell>
        </row>
        <row r="43">
          <cell r="E43" t="str">
            <v>200009-2</v>
          </cell>
          <cell r="F43" t="str">
            <v>Bobby Hebb</v>
          </cell>
          <cell r="G43" t="str">
            <v>Sunny</v>
          </cell>
          <cell r="H43" t="str">
            <v>Baarn 1</v>
          </cell>
          <cell r="I43" t="str">
            <v>200009-Baarn</v>
          </cell>
        </row>
        <row r="44">
          <cell r="E44" t="str">
            <v>200009-3</v>
          </cell>
          <cell r="F44" t="str">
            <v>Sergio Mendes &amp; Brasil '66</v>
          </cell>
          <cell r="G44" t="str">
            <v>Going Out Of My Head</v>
          </cell>
          <cell r="H44" t="str">
            <v>Baarn 1</v>
          </cell>
          <cell r="I44" t="str">
            <v>200009-Baarn</v>
          </cell>
        </row>
        <row r="45">
          <cell r="E45" t="str">
            <v>200009-4</v>
          </cell>
          <cell r="F45" t="str">
            <v>Dusty Springfield</v>
          </cell>
          <cell r="G45" t="str">
            <v>Spooky</v>
          </cell>
          <cell r="H45" t="str">
            <v>Baarn 1</v>
          </cell>
          <cell r="I45" t="str">
            <v>200009-Baarn</v>
          </cell>
        </row>
        <row r="46">
          <cell r="E46" t="str">
            <v>200009-5</v>
          </cell>
          <cell r="F46" t="str">
            <v>Chris Montez</v>
          </cell>
          <cell r="G46" t="str">
            <v>Call Me</v>
          </cell>
          <cell r="H46" t="str">
            <v>Baarn 1</v>
          </cell>
          <cell r="I46" t="str">
            <v>200009-Baarn</v>
          </cell>
        </row>
        <row r="47">
          <cell r="E47" t="str">
            <v>200009-6</v>
          </cell>
          <cell r="F47" t="str">
            <v>Burt Bacarach</v>
          </cell>
          <cell r="G47" t="str">
            <v>What The World Needs Now Is Love</v>
          </cell>
          <cell r="H47" t="str">
            <v>Baarn 1</v>
          </cell>
          <cell r="I47" t="str">
            <v>200009-Baarn</v>
          </cell>
        </row>
        <row r="48">
          <cell r="E48" t="str">
            <v>200009-7</v>
          </cell>
          <cell r="F48" t="str">
            <v>Englebert Humperdinck</v>
          </cell>
          <cell r="G48" t="str">
            <v>Quando Quando Quando</v>
          </cell>
          <cell r="H48" t="str">
            <v>Baarn 1</v>
          </cell>
          <cell r="I48" t="str">
            <v>200009-Baarn</v>
          </cell>
        </row>
        <row r="49">
          <cell r="E49" t="str">
            <v>200009-8</v>
          </cell>
          <cell r="F49" t="str">
            <v>John Rowles</v>
          </cell>
          <cell r="G49" t="str">
            <v>Cheryl Moana Marie</v>
          </cell>
          <cell r="H49" t="str">
            <v>Baarn 1</v>
          </cell>
          <cell r="I49" t="str">
            <v>200009-Baarn</v>
          </cell>
        </row>
        <row r="50">
          <cell r="E50" t="str">
            <v>200009-9</v>
          </cell>
          <cell r="F50" t="str">
            <v>Sergio Mendes &amp; Brasil '96</v>
          </cell>
          <cell r="G50" t="str">
            <v>Mas Que Nada</v>
          </cell>
          <cell r="H50" t="str">
            <v>Baarn 1</v>
          </cell>
          <cell r="I50" t="str">
            <v>200009-Baarn</v>
          </cell>
        </row>
        <row r="51">
          <cell r="E51" t="str">
            <v>200010-1</v>
          </cell>
          <cell r="F51" t="str">
            <v>Tom Jones</v>
          </cell>
          <cell r="G51" t="str">
            <v>Thunderball</v>
          </cell>
          <cell r="H51" t="str">
            <v>Baarn 1</v>
          </cell>
          <cell r="I51" t="str">
            <v>200010-Baarn</v>
          </cell>
        </row>
        <row r="52">
          <cell r="E52" t="str">
            <v>200010-2</v>
          </cell>
          <cell r="F52" t="str">
            <v>Burt Bacharach</v>
          </cell>
          <cell r="G52" t="str">
            <v>I'll Never Fall In Love Again</v>
          </cell>
          <cell r="H52" t="str">
            <v>Baarn 1</v>
          </cell>
          <cell r="I52" t="str">
            <v>200010-Baarn</v>
          </cell>
        </row>
        <row r="53">
          <cell r="E53" t="str">
            <v>200010-3</v>
          </cell>
          <cell r="F53" t="str">
            <v>Herb Alpert</v>
          </cell>
          <cell r="G53" t="str">
            <v>A Taste Of Honey</v>
          </cell>
          <cell r="H53" t="str">
            <v>Baarn 1</v>
          </cell>
          <cell r="I53" t="str">
            <v>200010-Baarn</v>
          </cell>
        </row>
        <row r="54">
          <cell r="E54" t="str">
            <v>200010-4</v>
          </cell>
          <cell r="F54" t="str">
            <v>Engelbert Humperdinck</v>
          </cell>
          <cell r="G54" t="str">
            <v>A Man Without Love</v>
          </cell>
          <cell r="H54" t="str">
            <v>Baarn 1</v>
          </cell>
          <cell r="I54" t="str">
            <v>200010-Baarn</v>
          </cell>
        </row>
        <row r="55">
          <cell r="E55" t="str">
            <v>200010-5</v>
          </cell>
          <cell r="F55" t="str">
            <v>Dusty Springfield</v>
          </cell>
          <cell r="G55" t="str">
            <v>The Look Of Love</v>
          </cell>
          <cell r="H55" t="str">
            <v>Baarn 1</v>
          </cell>
          <cell r="I55" t="str">
            <v>200010-Baarn</v>
          </cell>
        </row>
        <row r="56">
          <cell r="E56" t="str">
            <v>200010-6</v>
          </cell>
          <cell r="F56" t="str">
            <v>Tony Christie</v>
          </cell>
          <cell r="G56" t="str">
            <v>Avenues And Alleyways</v>
          </cell>
          <cell r="H56" t="str">
            <v>Baarn 1</v>
          </cell>
          <cell r="I56" t="str">
            <v>200010-Baarn</v>
          </cell>
        </row>
        <row r="57">
          <cell r="E57" t="str">
            <v>200010-7</v>
          </cell>
          <cell r="F57" t="str">
            <v>Sonny Curtis</v>
          </cell>
          <cell r="G57" t="str">
            <v>Love is All Around</v>
          </cell>
          <cell r="H57" t="str">
            <v>Baarn 1</v>
          </cell>
          <cell r="I57" t="str">
            <v>200010-Baarn</v>
          </cell>
        </row>
        <row r="58">
          <cell r="E58" t="str">
            <v>200010-8</v>
          </cell>
          <cell r="F58" t="str">
            <v>Peggy Lee</v>
          </cell>
          <cell r="G58" t="str">
            <v>Black Coffee</v>
          </cell>
          <cell r="H58" t="str">
            <v>Baarn 1</v>
          </cell>
          <cell r="I58" t="str">
            <v>200010-Baarn</v>
          </cell>
        </row>
        <row r="59">
          <cell r="E59" t="str">
            <v>200011-1</v>
          </cell>
          <cell r="F59" t="str">
            <v>Buck Cherry</v>
          </cell>
          <cell r="G59" t="str">
            <v>Lit Up</v>
          </cell>
          <cell r="H59" t="str">
            <v>Baarn 1</v>
          </cell>
          <cell r="I59" t="str">
            <v>200011-Baarn</v>
          </cell>
        </row>
        <row r="60">
          <cell r="E60" t="str">
            <v>200012-1</v>
          </cell>
          <cell r="F60" t="str">
            <v>Papa Roach</v>
          </cell>
          <cell r="G60" t="str">
            <v>Last Resort</v>
          </cell>
          <cell r="H60" t="str">
            <v>Baarn 1</v>
          </cell>
          <cell r="I60" t="str">
            <v>200012-Baarn</v>
          </cell>
        </row>
        <row r="61">
          <cell r="E61" t="str">
            <v>200012-2</v>
          </cell>
          <cell r="F61" t="str">
            <v>Goldfinger</v>
          </cell>
          <cell r="G61" t="str">
            <v>99 Red Balloons</v>
          </cell>
          <cell r="H61" t="str">
            <v>Baarn 1</v>
          </cell>
          <cell r="I61" t="str">
            <v>200012-Baarn</v>
          </cell>
        </row>
        <row r="62">
          <cell r="E62" t="str">
            <v>200012-3</v>
          </cell>
          <cell r="F62" t="str">
            <v>Grinspoon</v>
          </cell>
          <cell r="G62" t="str">
            <v>Ready 1</v>
          </cell>
          <cell r="H62" t="str">
            <v>Aust</v>
          </cell>
          <cell r="I62" t="str">
            <v>200012-Aust</v>
          </cell>
        </row>
        <row r="63">
          <cell r="E63" t="str">
            <v>200013-1</v>
          </cell>
          <cell r="F63" t="str">
            <v>BB King</v>
          </cell>
          <cell r="G63" t="str">
            <v>There Must Be A Better World Somewhere</v>
          </cell>
          <cell r="H63" t="str">
            <v>Baarn 1</v>
          </cell>
          <cell r="I63" t="str">
            <v>200013-Baarn</v>
          </cell>
        </row>
        <row r="64">
          <cell r="E64" t="str">
            <v>200013-2</v>
          </cell>
          <cell r="F64" t="str">
            <v>Laura Fyji/Jurre F Haanstra</v>
          </cell>
          <cell r="G64" t="str">
            <v>Good Morning Heartache</v>
          </cell>
          <cell r="H64" t="str">
            <v>Baarn 1</v>
          </cell>
          <cell r="I64" t="str">
            <v>200013-Baarn</v>
          </cell>
        </row>
        <row r="65">
          <cell r="E65" t="str">
            <v>200014-1</v>
          </cell>
          <cell r="F65" t="str">
            <v>Ronan Keating</v>
          </cell>
          <cell r="G65" t="str">
            <v>Life Is A Rollercoaster</v>
          </cell>
          <cell r="H65" t="str">
            <v>Baarn 1</v>
          </cell>
          <cell r="I65" t="str">
            <v>200014-Baarn</v>
          </cell>
        </row>
        <row r="66">
          <cell r="E66" t="str">
            <v>200014-2</v>
          </cell>
          <cell r="F66" t="str">
            <v>Texas</v>
          </cell>
          <cell r="G66" t="str">
            <v>Black Eyed Boy</v>
          </cell>
          <cell r="H66" t="str">
            <v>Baarn 1</v>
          </cell>
          <cell r="I66" t="str">
            <v>200014-Baarn</v>
          </cell>
        </row>
        <row r="67">
          <cell r="E67" t="str">
            <v>200014-3</v>
          </cell>
          <cell r="F67" t="str">
            <v>Wet Wet Wet</v>
          </cell>
          <cell r="G67" t="str">
            <v>Love Is All Around</v>
          </cell>
          <cell r="H67" t="str">
            <v>Baarn 1</v>
          </cell>
          <cell r="I67" t="str">
            <v>200014-Baarn</v>
          </cell>
        </row>
        <row r="68">
          <cell r="E68" t="str">
            <v>200014-4</v>
          </cell>
          <cell r="F68" t="str">
            <v>Supertramp</v>
          </cell>
          <cell r="G68" t="str">
            <v>Breakfast In America</v>
          </cell>
          <cell r="H68" t="str">
            <v>Baarn 1</v>
          </cell>
          <cell r="I68" t="str">
            <v>200014-Baarn</v>
          </cell>
        </row>
        <row r="69">
          <cell r="E69" t="str">
            <v>200014-5</v>
          </cell>
          <cell r="F69" t="str">
            <v>Barry White</v>
          </cell>
          <cell r="G69" t="str">
            <v>Just The Way You Are</v>
          </cell>
          <cell r="H69" t="str">
            <v>Baarn 1</v>
          </cell>
          <cell r="I69" t="str">
            <v>200014-Baarn</v>
          </cell>
        </row>
        <row r="70">
          <cell r="E70" t="str">
            <v>200014-6</v>
          </cell>
          <cell r="F70" t="str">
            <v>Lionel Ritchie</v>
          </cell>
          <cell r="G70" t="str">
            <v>Hello</v>
          </cell>
          <cell r="H70" t="str">
            <v>Baarn 1</v>
          </cell>
          <cell r="I70" t="str">
            <v>200014-Baarn</v>
          </cell>
        </row>
        <row r="71">
          <cell r="E71" t="str">
            <v>200014-7</v>
          </cell>
          <cell r="F71" t="str">
            <v>Elton John</v>
          </cell>
          <cell r="G71" t="str">
            <v>Candle in the Wind</v>
          </cell>
          <cell r="H71" t="str">
            <v>Baarn 1</v>
          </cell>
          <cell r="I71" t="str">
            <v>200014-Baarn</v>
          </cell>
        </row>
        <row r="72">
          <cell r="E72" t="str">
            <v>200014-8</v>
          </cell>
          <cell r="F72" t="str">
            <v>Shania Twain</v>
          </cell>
          <cell r="G72" t="str">
            <v>That Don't Impress Me Much</v>
          </cell>
          <cell r="H72" t="str">
            <v>Baarn 1</v>
          </cell>
          <cell r="I72" t="str">
            <v>200014-Baarn</v>
          </cell>
        </row>
        <row r="73">
          <cell r="E73" t="str">
            <v>200014-9</v>
          </cell>
          <cell r="F73" t="str">
            <v>Stevie Wonder</v>
          </cell>
          <cell r="G73" t="str">
            <v>Signed, Sealed, Delivered I'm Yours</v>
          </cell>
          <cell r="H73" t="str">
            <v>Baarn 1</v>
          </cell>
          <cell r="I73" t="str">
            <v>200014-Baarn</v>
          </cell>
        </row>
        <row r="74">
          <cell r="E74" t="str">
            <v>200014-10</v>
          </cell>
          <cell r="F74" t="str">
            <v>Sheryl Crow</v>
          </cell>
          <cell r="G74" t="str">
            <v>Run Baby Run</v>
          </cell>
          <cell r="H74" t="str">
            <v>Baarn 1</v>
          </cell>
          <cell r="I74" t="str">
            <v>200014-Baarn</v>
          </cell>
        </row>
        <row r="75">
          <cell r="E75" t="str">
            <v>200014-11</v>
          </cell>
          <cell r="F75" t="str">
            <v>Bon Jovi</v>
          </cell>
          <cell r="G75" t="str">
            <v>These Days</v>
          </cell>
          <cell r="H75" t="str">
            <v>Baarn 1</v>
          </cell>
          <cell r="I75" t="str">
            <v>200014-Baarn</v>
          </cell>
        </row>
        <row r="76">
          <cell r="E76" t="str">
            <v>200014-12</v>
          </cell>
          <cell r="F76" t="str">
            <v>Bryan Adams</v>
          </cell>
          <cell r="G76" t="str">
            <v>Can't Stop That Thing We Started</v>
          </cell>
          <cell r="H76" t="str">
            <v>Baarn 1</v>
          </cell>
          <cell r="I76" t="str">
            <v>200014-Baarn</v>
          </cell>
        </row>
        <row r="77">
          <cell r="E77" t="str">
            <v>200014-13</v>
          </cell>
          <cell r="F77" t="str">
            <v>INXS</v>
          </cell>
          <cell r="G77" t="str">
            <v>Mystify</v>
          </cell>
          <cell r="H77" t="str">
            <v>Baarn 1</v>
          </cell>
          <cell r="I77" t="str">
            <v>200014-Baarn</v>
          </cell>
        </row>
        <row r="78">
          <cell r="E78" t="str">
            <v>200014-14</v>
          </cell>
          <cell r="F78" t="str">
            <v>Lighthouse Family</v>
          </cell>
          <cell r="G78" t="str">
            <v>High</v>
          </cell>
          <cell r="H78" t="str">
            <v>Baarn 1</v>
          </cell>
          <cell r="I78" t="str">
            <v>200014-Baarn</v>
          </cell>
        </row>
        <row r="79">
          <cell r="E79" t="str">
            <v>200014-15</v>
          </cell>
          <cell r="F79" t="str">
            <v>Boyzone</v>
          </cell>
          <cell r="G79" t="str">
            <v>A Picture Of You</v>
          </cell>
          <cell r="H79" t="str">
            <v>Baarn 1</v>
          </cell>
          <cell r="I79" t="str">
            <v>200014-Baarn</v>
          </cell>
        </row>
        <row r="80">
          <cell r="E80" t="str">
            <v>200014-16</v>
          </cell>
          <cell r="F80" t="str">
            <v>Abba</v>
          </cell>
          <cell r="G80" t="str">
            <v>Super Trouper</v>
          </cell>
          <cell r="H80" t="str">
            <v>Baarn 1</v>
          </cell>
          <cell r="I80" t="str">
            <v>200014-Baarn</v>
          </cell>
        </row>
        <row r="81">
          <cell r="E81" t="str">
            <v>200015-1</v>
          </cell>
          <cell r="F81" t="str">
            <v>The Stylistics</v>
          </cell>
          <cell r="G81" t="str">
            <v>You'll Never Get To Heaven (If You Break My Heart)</v>
          </cell>
          <cell r="H81" t="str">
            <v>Baarn 1</v>
          </cell>
          <cell r="I81" t="str">
            <v>200015-Baarn</v>
          </cell>
        </row>
        <row r="82">
          <cell r="E82" t="str">
            <v>200015-2</v>
          </cell>
          <cell r="F82" t="str">
            <v>Brook Benton</v>
          </cell>
          <cell r="G82" t="str">
            <v>A House is not a home</v>
          </cell>
          <cell r="H82" t="str">
            <v>Baarn 1</v>
          </cell>
          <cell r="I82" t="str">
            <v>200015-Baarn</v>
          </cell>
        </row>
        <row r="83">
          <cell r="E83" t="str">
            <v>200015-3</v>
          </cell>
          <cell r="F83" t="str">
            <v>Tom Jones</v>
          </cell>
          <cell r="G83" t="str">
            <v>What's New Pussycat</v>
          </cell>
          <cell r="H83" t="str">
            <v>Baarn 1</v>
          </cell>
          <cell r="I83" t="str">
            <v>200015-Baarn</v>
          </cell>
        </row>
        <row r="84">
          <cell r="E84" t="str">
            <v>200015-4</v>
          </cell>
          <cell r="F84" t="str">
            <v>Dusty Springfield</v>
          </cell>
          <cell r="G84" t="str">
            <v>The Look Of Love</v>
          </cell>
          <cell r="H84" t="str">
            <v>Baarn 1</v>
          </cell>
          <cell r="I84" t="str">
            <v>200015-Baarn</v>
          </cell>
        </row>
        <row r="85">
          <cell r="E85" t="str">
            <v>200015-5</v>
          </cell>
          <cell r="F85" t="str">
            <v>Dusty Springfield</v>
          </cell>
          <cell r="G85" t="str">
            <v>Wishin' and Hopin'</v>
          </cell>
          <cell r="H85" t="str">
            <v>Baarn 1</v>
          </cell>
          <cell r="I85" t="str">
            <v>200015-Baarn</v>
          </cell>
        </row>
        <row r="86">
          <cell r="E86" t="str">
            <v>200015-6</v>
          </cell>
          <cell r="F86" t="str">
            <v>The Carpenters</v>
          </cell>
          <cell r="G86" t="str">
            <v>(They Long To Be) Close To You</v>
          </cell>
          <cell r="H86" t="str">
            <v>Baarn 1</v>
          </cell>
          <cell r="I86" t="str">
            <v>200015-Baarn</v>
          </cell>
        </row>
        <row r="87">
          <cell r="E87" t="str">
            <v>200015-7</v>
          </cell>
          <cell r="F87" t="str">
            <v>Burt Bacharach</v>
          </cell>
          <cell r="G87" t="str">
            <v>Nikki</v>
          </cell>
          <cell r="H87" t="str">
            <v>Baarn 1</v>
          </cell>
          <cell r="I87" t="str">
            <v>200015-Baarn</v>
          </cell>
        </row>
        <row r="88">
          <cell r="E88" t="str">
            <v>200015-8</v>
          </cell>
          <cell r="F88" t="str">
            <v>Elvis Costello &amp; Burt Bacharach</v>
          </cell>
          <cell r="G88" t="str">
            <v>God Give Me Strength</v>
          </cell>
          <cell r="H88" t="str">
            <v>Baarn 1</v>
          </cell>
          <cell r="I88" t="str">
            <v>200015-Baarn</v>
          </cell>
        </row>
        <row r="89">
          <cell r="E89" t="str">
            <v>200015-9</v>
          </cell>
          <cell r="F89" t="str">
            <v>Jack Jones</v>
          </cell>
          <cell r="G89" t="str">
            <v>Wives and Lovers</v>
          </cell>
          <cell r="H89" t="str">
            <v>Baarn 1</v>
          </cell>
          <cell r="I89" t="str">
            <v>200015-Baarn</v>
          </cell>
        </row>
        <row r="90">
          <cell r="E90" t="str">
            <v>200015-10</v>
          </cell>
          <cell r="F90" t="str">
            <v>Burt Bacharach</v>
          </cell>
          <cell r="G90" t="str">
            <v>Don't Go Breaking My Heart</v>
          </cell>
          <cell r="H90" t="str">
            <v>Baarn 1</v>
          </cell>
          <cell r="I90" t="str">
            <v>200015-Baarn</v>
          </cell>
        </row>
        <row r="91">
          <cell r="E91" t="str">
            <v>200016-1</v>
          </cell>
          <cell r="F91" t="str">
            <v xml:space="preserve">U2 </v>
          </cell>
          <cell r="G91" t="str">
            <v>ELEVATION</v>
          </cell>
          <cell r="H91" t="str">
            <v>Baarn 1</v>
          </cell>
          <cell r="I91" t="str">
            <v>200016-Baarn</v>
          </cell>
        </row>
        <row r="92">
          <cell r="E92" t="str">
            <v>200016-2</v>
          </cell>
          <cell r="F92" t="str">
            <v xml:space="preserve">GABRIELLE   </v>
          </cell>
          <cell r="G92" t="str">
            <v>OUT OF REACH</v>
          </cell>
          <cell r="H92" t="str">
            <v>Baarn 1</v>
          </cell>
          <cell r="I92" t="str">
            <v>200016-Baarn</v>
          </cell>
        </row>
        <row r="93">
          <cell r="E93" t="str">
            <v>200016-3</v>
          </cell>
          <cell r="F93" t="str">
            <v xml:space="preserve">CARDIGANS   </v>
          </cell>
          <cell r="G93" t="str">
            <v>LOVE FOOL</v>
          </cell>
          <cell r="H93" t="str">
            <v>Baarn 1</v>
          </cell>
          <cell r="I93" t="str">
            <v>200016-Baarn</v>
          </cell>
        </row>
        <row r="94">
          <cell r="E94" t="str">
            <v>200016-4</v>
          </cell>
          <cell r="F94" t="str">
            <v xml:space="preserve">CHER   </v>
          </cell>
          <cell r="G94" t="str">
            <v>SHOOP SHOOP SONG</v>
          </cell>
          <cell r="H94" t="str">
            <v>Baarn 1</v>
          </cell>
          <cell r="I94" t="str">
            <v>200016-Baarn</v>
          </cell>
        </row>
        <row r="95">
          <cell r="E95" t="str">
            <v>200016-5</v>
          </cell>
          <cell r="F95" t="str">
            <v xml:space="preserve">IRENE CARA     </v>
          </cell>
          <cell r="G95" t="str">
            <v>FLASHDANCE '95</v>
          </cell>
          <cell r="H95" t="str">
            <v>Baarn 1</v>
          </cell>
          <cell r="I95" t="str">
            <v>200016-Baarn</v>
          </cell>
        </row>
        <row r="96">
          <cell r="E96" t="str">
            <v>200016-6</v>
          </cell>
          <cell r="F96" t="str">
            <v xml:space="preserve">TRAVOLTA &amp; NEWTON JOHN    </v>
          </cell>
          <cell r="G96" t="str">
            <v>GREASE MEGA MIX</v>
          </cell>
          <cell r="H96" t="str">
            <v>Baarn 1</v>
          </cell>
          <cell r="I96" t="str">
            <v>200016-Baarn</v>
          </cell>
        </row>
        <row r="97">
          <cell r="E97" t="str">
            <v>200016-7</v>
          </cell>
          <cell r="F97" t="str">
            <v xml:space="preserve">BRUCE CHANNEL   </v>
          </cell>
          <cell r="G97" t="str">
            <v>OH BABY</v>
          </cell>
          <cell r="H97" t="str">
            <v>Baarn 1</v>
          </cell>
          <cell r="I97" t="str">
            <v>200016-Baarn</v>
          </cell>
        </row>
        <row r="98">
          <cell r="E98" t="str">
            <v>200016-8</v>
          </cell>
          <cell r="F98" t="str">
            <v xml:space="preserve">JOE COCKER &amp; JENNIFER WARNES   </v>
          </cell>
          <cell r="G98" t="str">
            <v>UP WHERE WE BELONG</v>
          </cell>
          <cell r="H98" t="str">
            <v>Baarn 1</v>
          </cell>
          <cell r="I98" t="str">
            <v>200016-Baarn</v>
          </cell>
        </row>
        <row r="99">
          <cell r="E99" t="str">
            <v>200016-9</v>
          </cell>
          <cell r="F99" t="str">
            <v xml:space="preserve">STEALERS WHEEL    </v>
          </cell>
          <cell r="G99" t="str">
            <v>STUCK IN THE MIDDLE WITH YOU</v>
          </cell>
          <cell r="H99" t="str">
            <v>Baarn 1</v>
          </cell>
          <cell r="I99" t="str">
            <v>200016-Baarn</v>
          </cell>
        </row>
        <row r="100">
          <cell r="E100" t="str">
            <v>200016-10</v>
          </cell>
          <cell r="F100" t="str">
            <v xml:space="preserve">THIN LIZZY    </v>
          </cell>
          <cell r="G100" t="str">
            <v>BOYS ARE BACK IN TOWN</v>
          </cell>
          <cell r="H100" t="str">
            <v>Baarn 1</v>
          </cell>
          <cell r="I100" t="str">
            <v>200016-Baarn</v>
          </cell>
        </row>
        <row r="101">
          <cell r="E101" t="str">
            <v>200016-11</v>
          </cell>
          <cell r="F101" t="str">
            <v xml:space="preserve">THE WHO    </v>
          </cell>
          <cell r="G101" t="str">
            <v>5.15</v>
          </cell>
          <cell r="H101" t="str">
            <v>Baarn 1</v>
          </cell>
          <cell r="I101" t="str">
            <v>200016-Baarn</v>
          </cell>
        </row>
        <row r="102">
          <cell r="E102" t="str">
            <v>200016-12</v>
          </cell>
          <cell r="F102" t="str">
            <v xml:space="preserve">SHERYL CROW  </v>
          </cell>
          <cell r="G102" t="str">
            <v>TOMORROW NEVER DIES</v>
          </cell>
          <cell r="H102" t="str">
            <v>Baarn 1</v>
          </cell>
          <cell r="I102" t="str">
            <v>200016-Baarn</v>
          </cell>
        </row>
        <row r="103">
          <cell r="E103" t="str">
            <v>200016-13</v>
          </cell>
          <cell r="F103" t="str">
            <v xml:space="preserve">BOYZONE  </v>
          </cell>
          <cell r="G103" t="str">
            <v>PICTURE OF YOU</v>
          </cell>
          <cell r="H103" t="str">
            <v>Baarn 1</v>
          </cell>
          <cell r="I103" t="str">
            <v>200016-Baarn</v>
          </cell>
        </row>
        <row r="104">
          <cell r="E104" t="str">
            <v>200016-14</v>
          </cell>
          <cell r="F104" t="str">
            <v xml:space="preserve">ABBA   </v>
          </cell>
          <cell r="G104" t="str">
            <v>DANCING QUEEN</v>
          </cell>
          <cell r="H104" t="str">
            <v>Baarn 1</v>
          </cell>
          <cell r="I104" t="str">
            <v>200016-Baarn</v>
          </cell>
        </row>
        <row r="105">
          <cell r="E105" t="str">
            <v>200016-15</v>
          </cell>
          <cell r="F105" t="str">
            <v xml:space="preserve">RONAN KEATING  </v>
          </cell>
          <cell r="G105" t="str">
            <v>WHEN YOU SAY NOTHING AT ALL</v>
          </cell>
          <cell r="H105" t="str">
            <v>Baarn 1</v>
          </cell>
          <cell r="I105" t="str">
            <v>200016-Baarn</v>
          </cell>
        </row>
        <row r="106">
          <cell r="E106" t="str">
            <v>200016-16</v>
          </cell>
          <cell r="F106" t="str">
            <v xml:space="preserve">URGE OVERKILL  </v>
          </cell>
          <cell r="G106" t="str">
            <v>GIRL YOU'LL BE A WOMAN SOON</v>
          </cell>
          <cell r="H106" t="str">
            <v>Baarn 1</v>
          </cell>
          <cell r="I106" t="str">
            <v>200016-Baarn</v>
          </cell>
        </row>
        <row r="107">
          <cell r="E107" t="str">
            <v>200016-17</v>
          </cell>
          <cell r="F107" t="str">
            <v xml:space="preserve">WET WET WET     </v>
          </cell>
          <cell r="G107" t="str">
            <v>LOVE IS ALL AROUND</v>
          </cell>
          <cell r="H107" t="str">
            <v>Baarn 1</v>
          </cell>
          <cell r="I107" t="str">
            <v>200016-Baarn</v>
          </cell>
        </row>
        <row r="108">
          <cell r="E108" t="str">
            <v>200016-18</v>
          </cell>
          <cell r="F108" t="str">
            <v>AQUA</v>
          </cell>
          <cell r="G108" t="str">
            <v>Turn Back Time</v>
          </cell>
          <cell r="H108" t="str">
            <v>Baarn 1</v>
          </cell>
          <cell r="I108" t="str">
            <v>200016-Baarn</v>
          </cell>
        </row>
        <row r="109">
          <cell r="E109" t="str">
            <v>200017-1</v>
          </cell>
          <cell r="F109" t="str">
            <v>Exponents</v>
          </cell>
          <cell r="G109" t="str">
            <v>Why Does Love Do This To Me?</v>
          </cell>
          <cell r="H109" t="str">
            <v>Aust</v>
          </cell>
          <cell r="I109" t="str">
            <v>200017-Aust</v>
          </cell>
        </row>
        <row r="110">
          <cell r="E110" t="str">
            <v>200018-1</v>
          </cell>
          <cell r="F110" t="str">
            <v>Weezer</v>
          </cell>
          <cell r="G110" t="str">
            <v>Hash Pipe</v>
          </cell>
          <cell r="H110" t="str">
            <v>Baarn 1</v>
          </cell>
          <cell r="I110" t="str">
            <v>200018-Baarn</v>
          </cell>
        </row>
        <row r="111">
          <cell r="E111" t="str">
            <v>200018-2</v>
          </cell>
          <cell r="F111" t="str">
            <v>Puddle Of Mudd</v>
          </cell>
          <cell r="G111" t="str">
            <v>Control</v>
          </cell>
          <cell r="H111" t="str">
            <v>Baarn 1</v>
          </cell>
          <cell r="I111" t="str">
            <v>200018-Baarn</v>
          </cell>
        </row>
        <row r="112">
          <cell r="E112" t="str">
            <v>200019-1</v>
          </cell>
          <cell r="F112" t="str">
            <v>Howlin' Wolf</v>
          </cell>
          <cell r="G112" t="str">
            <v>Smokestack Lightenin'</v>
          </cell>
          <cell r="H112" t="str">
            <v>Baarn 1</v>
          </cell>
          <cell r="I112" t="str">
            <v>200019-Baarn</v>
          </cell>
        </row>
        <row r="113">
          <cell r="E113" t="str">
            <v>200019-2</v>
          </cell>
          <cell r="F113" t="str">
            <v>Robert Cray</v>
          </cell>
          <cell r="G113" t="str">
            <v>Smoking Gun</v>
          </cell>
          <cell r="H113" t="str">
            <v>Baarn 1</v>
          </cell>
          <cell r="I113" t="str">
            <v>200019-Baarn</v>
          </cell>
        </row>
        <row r="114">
          <cell r="E114" t="str">
            <v>200019-3</v>
          </cell>
          <cell r="F114" t="str">
            <v>Duane Allman</v>
          </cell>
          <cell r="G114" t="str">
            <v>Goin Down Slow</v>
          </cell>
          <cell r="H114" t="str">
            <v>Baarn 1</v>
          </cell>
          <cell r="I114" t="str">
            <v>200019-Baarn</v>
          </cell>
        </row>
        <row r="115">
          <cell r="E115" t="str">
            <v>200019-4</v>
          </cell>
          <cell r="F115" t="str">
            <v>Muddy Waters</v>
          </cell>
          <cell r="G115" t="str">
            <v>The Same Thing</v>
          </cell>
          <cell r="H115" t="str">
            <v>Baarn 1</v>
          </cell>
          <cell r="I115" t="str">
            <v>200019-Baarn</v>
          </cell>
        </row>
        <row r="116">
          <cell r="E116" t="str">
            <v>200020-1</v>
          </cell>
          <cell r="F116" t="str">
            <v>Rob Zombie</v>
          </cell>
          <cell r="G116" t="str">
            <v>Demon Speeding</v>
          </cell>
          <cell r="H116" t="str">
            <v>Baarn 1</v>
          </cell>
          <cell r="I116" t="str">
            <v>200020-Baarn</v>
          </cell>
        </row>
        <row r="117">
          <cell r="E117" t="str">
            <v>200020-2</v>
          </cell>
          <cell r="F117" t="str">
            <v>Hoobastank</v>
          </cell>
          <cell r="G117" t="str">
            <v>Crawling In The Dark</v>
          </cell>
          <cell r="H117" t="str">
            <v>Baarn 1</v>
          </cell>
          <cell r="I117" t="str">
            <v>200020-Baarn</v>
          </cell>
        </row>
        <row r="118">
          <cell r="E118" t="str">
            <v>200021-1</v>
          </cell>
          <cell r="F118" t="str">
            <v>Track 1</v>
          </cell>
          <cell r="G118" t="str">
            <v>TBC</v>
          </cell>
          <cell r="H118" t="str">
            <v>Baarn 1</v>
          </cell>
          <cell r="I118" t="str">
            <v>200021-Baarn</v>
          </cell>
        </row>
        <row r="119">
          <cell r="E119" t="str">
            <v>200021-2</v>
          </cell>
          <cell r="F119" t="str">
            <v>Track 2</v>
          </cell>
          <cell r="G119" t="str">
            <v>TBC</v>
          </cell>
          <cell r="H119" t="str">
            <v>Baarn 1</v>
          </cell>
          <cell r="I119" t="str">
            <v>200021-Baarn</v>
          </cell>
        </row>
        <row r="120">
          <cell r="E120" t="str">
            <v>200021-3</v>
          </cell>
          <cell r="F120" t="str">
            <v>Track 3</v>
          </cell>
          <cell r="G120" t="str">
            <v>TBC</v>
          </cell>
          <cell r="H120" t="str">
            <v>Baarn 1</v>
          </cell>
          <cell r="I120" t="str">
            <v>200021-Baarn</v>
          </cell>
        </row>
        <row r="121">
          <cell r="E121" t="str">
            <v>200021-4</v>
          </cell>
          <cell r="F121" t="str">
            <v>Track 4</v>
          </cell>
          <cell r="G121" t="str">
            <v>TBC</v>
          </cell>
          <cell r="H121" t="str">
            <v>Baarn 1</v>
          </cell>
          <cell r="I121" t="str">
            <v>200021-Baarn</v>
          </cell>
        </row>
        <row r="122">
          <cell r="E122" t="str">
            <v>200021-5</v>
          </cell>
          <cell r="F122" t="str">
            <v>Track 5</v>
          </cell>
          <cell r="G122" t="str">
            <v>TBC</v>
          </cell>
          <cell r="H122" t="str">
            <v>Baarn 1</v>
          </cell>
          <cell r="I122" t="str">
            <v>200021-Baarn</v>
          </cell>
        </row>
        <row r="123">
          <cell r="E123" t="str">
            <v>200021-6</v>
          </cell>
          <cell r="F123" t="str">
            <v>Track 6</v>
          </cell>
          <cell r="G123" t="str">
            <v>TBC</v>
          </cell>
          <cell r="H123" t="str">
            <v>Baarn 1</v>
          </cell>
          <cell r="I123" t="str">
            <v>200021-Baarn</v>
          </cell>
        </row>
        <row r="124">
          <cell r="E124" t="str">
            <v>200021-7</v>
          </cell>
          <cell r="F124" t="str">
            <v>Track 7</v>
          </cell>
          <cell r="G124" t="str">
            <v>TBC</v>
          </cell>
          <cell r="H124" t="str">
            <v>Baarn 1</v>
          </cell>
          <cell r="I124" t="str">
            <v>200021-Baarn</v>
          </cell>
        </row>
        <row r="125">
          <cell r="E125" t="str">
            <v>200022-1</v>
          </cell>
          <cell r="F125" t="str">
            <v>Nesian Mystik</v>
          </cell>
          <cell r="G125" t="str">
            <v>It's On</v>
          </cell>
          <cell r="H125" t="str">
            <v>Bounce 1</v>
          </cell>
          <cell r="I125" t="str">
            <v>200022-Bounce</v>
          </cell>
        </row>
        <row r="126">
          <cell r="E126" t="str">
            <v>200023-1</v>
          </cell>
          <cell r="F126" t="str">
            <v>Bing Crosy &amp; The Andrews Sisters</v>
          </cell>
          <cell r="G126" t="str">
            <v>Quicksilver</v>
          </cell>
          <cell r="H126" t="str">
            <v>Baarn 1</v>
          </cell>
          <cell r="I126" t="str">
            <v>200023-Baarn</v>
          </cell>
        </row>
        <row r="127">
          <cell r="E127" t="str">
            <v>200023-2</v>
          </cell>
          <cell r="F127" t="str">
            <v>Woody Herman</v>
          </cell>
          <cell r="G127" t="str">
            <v>Woodchoppers Ball</v>
          </cell>
          <cell r="H127" t="str">
            <v>Baarn 1</v>
          </cell>
          <cell r="I127" t="str">
            <v>200023-Baarn</v>
          </cell>
        </row>
        <row r="128">
          <cell r="E128" t="str">
            <v>200023-3</v>
          </cell>
          <cell r="F128" t="str">
            <v>Various</v>
          </cell>
          <cell r="G128" t="str">
            <v>(The Gang That Sang) Heart of my Heart</v>
          </cell>
          <cell r="H128" t="str">
            <v>Baarn 1</v>
          </cell>
          <cell r="I128" t="str">
            <v>200023-Baarn</v>
          </cell>
        </row>
        <row r="129">
          <cell r="E129" t="str">
            <v>200023-4</v>
          </cell>
          <cell r="F129" t="str">
            <v>Kitty Kallen</v>
          </cell>
          <cell r="G129" t="str">
            <v>Little things mean a lot</v>
          </cell>
          <cell r="H129" t="str">
            <v>Baarn 1</v>
          </cell>
          <cell r="I129" t="str">
            <v>200023-Baarn</v>
          </cell>
        </row>
        <row r="130">
          <cell r="E130" t="str">
            <v>200023-5</v>
          </cell>
          <cell r="F130" t="str">
            <v>Tommy Dorsey's Orchestra</v>
          </cell>
          <cell r="G130" t="str">
            <v>Tea for two cha cha</v>
          </cell>
          <cell r="H130" t="str">
            <v>Baarn 1</v>
          </cell>
          <cell r="I130" t="str">
            <v>200023-Baarn</v>
          </cell>
        </row>
        <row r="131">
          <cell r="E131" t="str">
            <v>200023-6</v>
          </cell>
          <cell r="F131" t="str">
            <v>Patti Page</v>
          </cell>
          <cell r="G131" t="str">
            <v>I can't tell a waltz from a tango</v>
          </cell>
          <cell r="H131" t="str">
            <v>Baarn 1</v>
          </cell>
          <cell r="I131" t="str">
            <v>200023-Baarn</v>
          </cell>
        </row>
        <row r="132">
          <cell r="E132" t="str">
            <v>200023-7</v>
          </cell>
          <cell r="F132" t="str">
            <v>Arthur Smith &amp; The Crackerjacks</v>
          </cell>
          <cell r="G132" t="str">
            <v>Guitar Boogie</v>
          </cell>
          <cell r="H132" t="str">
            <v>Baarn 1</v>
          </cell>
          <cell r="I132" t="str">
            <v>200023-Baarn</v>
          </cell>
        </row>
        <row r="133">
          <cell r="E133" t="str">
            <v>200023-8</v>
          </cell>
          <cell r="F133" t="str">
            <v>Bing &amp; Gary Crosby</v>
          </cell>
          <cell r="G133" t="str">
            <v>Down by the Riverside</v>
          </cell>
          <cell r="H133" t="str">
            <v>Baarn 1</v>
          </cell>
          <cell r="I133" t="str">
            <v>200023-Baarn</v>
          </cell>
        </row>
        <row r="134">
          <cell r="E134" t="str">
            <v>200023-9</v>
          </cell>
          <cell r="F134" t="str">
            <v>Bob Crosby</v>
          </cell>
          <cell r="G134" t="str">
            <v>March of the Bobcats</v>
          </cell>
          <cell r="H134" t="str">
            <v>Baarn 1</v>
          </cell>
          <cell r="I134" t="str">
            <v>200023-Baarn</v>
          </cell>
        </row>
        <row r="135">
          <cell r="E135" t="str">
            <v>200023-10</v>
          </cell>
          <cell r="F135" t="str">
            <v>Judy Garland</v>
          </cell>
          <cell r="G135" t="str">
            <v>Over the Rainbow</v>
          </cell>
          <cell r="H135" t="str">
            <v>Baarn 1</v>
          </cell>
          <cell r="I135" t="str">
            <v>200023-Baarn</v>
          </cell>
        </row>
        <row r="136">
          <cell r="E136" t="str">
            <v>200023-11</v>
          </cell>
          <cell r="F136" t="str">
            <v>Art Mooney &amp; His Orchestra</v>
          </cell>
          <cell r="G136" t="str">
            <v>Baby face</v>
          </cell>
          <cell r="H136" t="str">
            <v>Baarn 1</v>
          </cell>
          <cell r="I136" t="str">
            <v>200023-Baarn</v>
          </cell>
        </row>
        <row r="137">
          <cell r="E137" t="str">
            <v>200023-12</v>
          </cell>
          <cell r="F137" t="str">
            <v>Anton Karas</v>
          </cell>
          <cell r="G137" t="str">
            <v>The Harry Lime Theme</v>
          </cell>
          <cell r="H137" t="str">
            <v>Baarn 1</v>
          </cell>
          <cell r="I137" t="str">
            <v>200023-Baarn</v>
          </cell>
        </row>
        <row r="138">
          <cell r="E138" t="str">
            <v>200023-13</v>
          </cell>
          <cell r="F138" t="str">
            <v>Jerry Lewis</v>
          </cell>
          <cell r="G138" t="str">
            <v>Rock-A-Bye your baby with a Dixie melody</v>
          </cell>
          <cell r="H138" t="str">
            <v>Baarn 1</v>
          </cell>
          <cell r="I138" t="str">
            <v>200023-Baarn</v>
          </cell>
        </row>
        <row r="139">
          <cell r="E139" t="str">
            <v>200023-14</v>
          </cell>
          <cell r="F139" t="str">
            <v>Bing Crosy</v>
          </cell>
          <cell r="G139" t="str">
            <v>Too-Ra-Loo-Ra-Loo-Rai</v>
          </cell>
          <cell r="H139" t="str">
            <v>Baarn 1</v>
          </cell>
          <cell r="I139" t="str">
            <v>200023-Baarn</v>
          </cell>
        </row>
        <row r="140">
          <cell r="E140" t="str">
            <v>200023-15</v>
          </cell>
          <cell r="F140" t="str">
            <v>The Weavers</v>
          </cell>
          <cell r="G140" t="str">
            <v>So Long (It's Been Good To Know Ya)</v>
          </cell>
          <cell r="H140" t="str">
            <v>Baarn 1</v>
          </cell>
          <cell r="I140" t="str">
            <v>200023-Baarn</v>
          </cell>
        </row>
        <row r="141">
          <cell r="E141" t="str">
            <v>200024-1</v>
          </cell>
          <cell r="F141" t="str">
            <v>The Surfaris</v>
          </cell>
          <cell r="G141" t="str">
            <v>Wipeout</v>
          </cell>
          <cell r="H141" t="str">
            <v>Baarn 1</v>
          </cell>
          <cell r="I141" t="str">
            <v>200024-Baarn</v>
          </cell>
        </row>
        <row r="142">
          <cell r="E142" t="str">
            <v>200024-2</v>
          </cell>
          <cell r="F142" t="str">
            <v>Tom Jones</v>
          </cell>
          <cell r="G142" t="str">
            <v>It's Not Unusal</v>
          </cell>
          <cell r="H142" t="str">
            <v>Baarn 1</v>
          </cell>
          <cell r="I142" t="str">
            <v>200024-Baarn</v>
          </cell>
        </row>
        <row r="143">
          <cell r="E143" t="str">
            <v>200024-3</v>
          </cell>
          <cell r="F143" t="str">
            <v>Dusty Springfield</v>
          </cell>
          <cell r="G143" t="str">
            <v>Son of a Preacher Man</v>
          </cell>
          <cell r="H143" t="str">
            <v>Baarn 1</v>
          </cell>
          <cell r="I143" t="str">
            <v>200024-Baarn</v>
          </cell>
        </row>
        <row r="144">
          <cell r="E144" t="str">
            <v>200024-4</v>
          </cell>
          <cell r="F144" t="str">
            <v>Spencer Davis Group</v>
          </cell>
          <cell r="G144" t="str">
            <v>Keep on Running</v>
          </cell>
          <cell r="H144" t="str">
            <v>Baarn 1</v>
          </cell>
          <cell r="I144" t="str">
            <v>200024-Baarn</v>
          </cell>
        </row>
        <row r="145">
          <cell r="E145" t="str">
            <v>200024-5</v>
          </cell>
          <cell r="F145" t="str">
            <v>The Kingsmen</v>
          </cell>
          <cell r="G145" t="str">
            <v>Louie Louie</v>
          </cell>
          <cell r="H145" t="str">
            <v>Baarn 1</v>
          </cell>
          <cell r="I145" t="str">
            <v>200024-Baarn</v>
          </cell>
        </row>
        <row r="146">
          <cell r="E146" t="str">
            <v>200024-6</v>
          </cell>
          <cell r="F146" t="str">
            <v>Chris Montez</v>
          </cell>
          <cell r="G146" t="str">
            <v>Let's Dance</v>
          </cell>
          <cell r="H146" t="str">
            <v>Baarn 1</v>
          </cell>
          <cell r="I146" t="str">
            <v>200024-Baarn</v>
          </cell>
        </row>
        <row r="147">
          <cell r="E147" t="str">
            <v>200024-7</v>
          </cell>
          <cell r="F147" t="str">
            <v>Mamas &amp; Papas</v>
          </cell>
          <cell r="G147" t="str">
            <v>California Dreaming</v>
          </cell>
          <cell r="H147" t="str">
            <v>Baarn 1</v>
          </cell>
          <cell r="I147" t="str">
            <v>200024-Baarn</v>
          </cell>
        </row>
        <row r="148">
          <cell r="E148" t="str">
            <v>200024-8</v>
          </cell>
          <cell r="F148" t="str">
            <v>Diana Ross &amp; Supremes</v>
          </cell>
          <cell r="G148" t="str">
            <v>Baby Love</v>
          </cell>
          <cell r="H148" t="str">
            <v>Baarn 1</v>
          </cell>
          <cell r="I148" t="str">
            <v>200024-Baarn</v>
          </cell>
        </row>
        <row r="149">
          <cell r="E149" t="str">
            <v>200024-9</v>
          </cell>
          <cell r="F149" t="str">
            <v>Mary Wells</v>
          </cell>
          <cell r="G149" t="str">
            <v>My Guy</v>
          </cell>
          <cell r="H149" t="str">
            <v>Baarn 1</v>
          </cell>
          <cell r="I149" t="str">
            <v>200024-Baarn</v>
          </cell>
        </row>
        <row r="150">
          <cell r="E150" t="str">
            <v>200024-10</v>
          </cell>
          <cell r="F150" t="str">
            <v>Marvin Gaye</v>
          </cell>
          <cell r="G150" t="str">
            <v>I Heard it through the grapevine</v>
          </cell>
          <cell r="H150" t="str">
            <v>Baarn 1</v>
          </cell>
          <cell r="I150" t="str">
            <v>200024-Baarn</v>
          </cell>
        </row>
        <row r="151">
          <cell r="E151" t="str">
            <v>200024-11</v>
          </cell>
          <cell r="F151" t="str">
            <v>Temptations</v>
          </cell>
          <cell r="G151" t="str">
            <v>My Girl</v>
          </cell>
          <cell r="H151" t="str">
            <v>Baarn 1</v>
          </cell>
          <cell r="I151" t="str">
            <v>200024-Baarn</v>
          </cell>
        </row>
        <row r="152">
          <cell r="E152" t="str">
            <v>200024-12</v>
          </cell>
          <cell r="F152" t="str">
            <v>Louis armstrong</v>
          </cell>
          <cell r="G152" t="str">
            <v>What a wonderful world</v>
          </cell>
          <cell r="H152" t="str">
            <v>Baarn 1</v>
          </cell>
          <cell r="I152" t="str">
            <v>200024-Baarn</v>
          </cell>
        </row>
        <row r="153">
          <cell r="E153" t="str">
            <v>200025-1</v>
          </cell>
          <cell r="F153" t="str">
            <v>Pat Boone</v>
          </cell>
          <cell r="G153" t="str">
            <v>Silent Night</v>
          </cell>
          <cell r="H153" t="str">
            <v>Baarn 1</v>
          </cell>
          <cell r="I153" t="str">
            <v>200025-Baarn</v>
          </cell>
        </row>
        <row r="154">
          <cell r="E154" t="str">
            <v>200025-2</v>
          </cell>
          <cell r="F154" t="str">
            <v>Bobby Helms</v>
          </cell>
          <cell r="G154" t="str">
            <v>Jingle Bell Rock</v>
          </cell>
          <cell r="H154" t="str">
            <v>Baarn 1</v>
          </cell>
          <cell r="I154" t="str">
            <v>200025-Baarn</v>
          </cell>
        </row>
        <row r="155">
          <cell r="E155" t="str">
            <v>200025-3</v>
          </cell>
          <cell r="F155" t="str">
            <v>Judy Garland</v>
          </cell>
          <cell r="G155" t="str">
            <v>Have Yourself A Very Merry Xmas</v>
          </cell>
          <cell r="H155" t="str">
            <v>Baarn 1</v>
          </cell>
          <cell r="I155" t="str">
            <v>200025-Baarn</v>
          </cell>
        </row>
        <row r="156">
          <cell r="E156" t="str">
            <v>200026-1</v>
          </cell>
          <cell r="F156" t="str">
            <v>Papa Roach</v>
          </cell>
          <cell r="G156" t="str">
            <v>She Loves Me Not</v>
          </cell>
          <cell r="H156" t="str">
            <v>Baarn 1</v>
          </cell>
          <cell r="I156" t="str">
            <v>200026-Baarn</v>
          </cell>
        </row>
        <row r="157">
          <cell r="E157" t="str">
            <v>200026-2</v>
          </cell>
          <cell r="F157" t="str">
            <v>Sum 41</v>
          </cell>
          <cell r="G157" t="str">
            <v>It's what we're all about</v>
          </cell>
          <cell r="H157" t="str">
            <v>Baarn 1</v>
          </cell>
          <cell r="I157" t="str">
            <v>200026-Baarn</v>
          </cell>
        </row>
        <row r="158">
          <cell r="E158" t="str">
            <v>200026-3</v>
          </cell>
          <cell r="F158" t="str">
            <v>Alien Ant Farm</v>
          </cell>
          <cell r="G158" t="str">
            <v>Attitude</v>
          </cell>
          <cell r="H158" t="str">
            <v>Baarn 1</v>
          </cell>
          <cell r="I158" t="str">
            <v>200026-Baarn</v>
          </cell>
        </row>
        <row r="159">
          <cell r="E159" t="str">
            <v>200026-4</v>
          </cell>
          <cell r="F159" t="str">
            <v>Hoobastank</v>
          </cell>
          <cell r="G159" t="str">
            <v>Crawling In The Dark</v>
          </cell>
          <cell r="H159" t="str">
            <v>Baarn 1</v>
          </cell>
          <cell r="I159" t="str">
            <v>200026-Baarn</v>
          </cell>
        </row>
        <row r="160">
          <cell r="E160" t="str">
            <v>200026-5</v>
          </cell>
          <cell r="F160" t="str">
            <v>Rival Schools</v>
          </cell>
          <cell r="G160" t="str">
            <v>Used For Glue</v>
          </cell>
          <cell r="H160" t="str">
            <v>Baarn 1</v>
          </cell>
          <cell r="I160" t="str">
            <v>200026-Baarn</v>
          </cell>
        </row>
        <row r="161">
          <cell r="E161" t="str">
            <v>200026-6</v>
          </cell>
          <cell r="F161" t="str">
            <v>Andrew WK</v>
          </cell>
          <cell r="G161" t="str">
            <v>Party Hard</v>
          </cell>
          <cell r="H161" t="str">
            <v>Baarn 1</v>
          </cell>
          <cell r="I161" t="str">
            <v>200026-Baarn</v>
          </cell>
        </row>
        <row r="162">
          <cell r="E162" t="str">
            <v>200027-1</v>
          </cell>
          <cell r="F162" t="str">
            <v>Hoobastank</v>
          </cell>
          <cell r="G162" t="str">
            <v>Running Away</v>
          </cell>
          <cell r="H162" t="str">
            <v>Baarn 1</v>
          </cell>
          <cell r="I162" t="str">
            <v>200027-Baarn</v>
          </cell>
        </row>
        <row r="163">
          <cell r="E163" t="str">
            <v>200027-2</v>
          </cell>
          <cell r="F163" t="str">
            <v>Unwritten Law</v>
          </cell>
          <cell r="G163" t="str">
            <v>Up All Night</v>
          </cell>
          <cell r="H163" t="str">
            <v>Baarn 1</v>
          </cell>
          <cell r="I163" t="str">
            <v>200027-Baarn</v>
          </cell>
        </row>
        <row r="164">
          <cell r="E164" t="str">
            <v>200027-3</v>
          </cell>
          <cell r="F164" t="str">
            <v>Grinspoon</v>
          </cell>
          <cell r="G164" t="str">
            <v>Chemical Heart</v>
          </cell>
          <cell r="H164" t="str">
            <v>Aust</v>
          </cell>
          <cell r="I164" t="str">
            <v>200027-Aust</v>
          </cell>
        </row>
        <row r="165">
          <cell r="E165" t="str">
            <v>200028-1</v>
          </cell>
          <cell r="F165" t="str">
            <v>Exponents</v>
          </cell>
          <cell r="G165" t="str">
            <v>Why Does Love Do This To Me?</v>
          </cell>
          <cell r="H165" t="str">
            <v>Aust</v>
          </cell>
          <cell r="I165" t="str">
            <v>200028-Aust</v>
          </cell>
        </row>
        <row r="166">
          <cell r="E166" t="str">
            <v>200028-2</v>
          </cell>
          <cell r="F166" t="str">
            <v>Exponents</v>
          </cell>
          <cell r="G166" t="str">
            <v>Who Loves Who The Most</v>
          </cell>
          <cell r="H166" t="str">
            <v>Aust</v>
          </cell>
          <cell r="I166" t="str">
            <v>200028-Aust</v>
          </cell>
        </row>
        <row r="167">
          <cell r="E167" t="str">
            <v>200028-3</v>
          </cell>
          <cell r="F167" t="str">
            <v>Exponents</v>
          </cell>
          <cell r="G167" t="str">
            <v>Whatever Happened To Tracey?</v>
          </cell>
          <cell r="H167" t="str">
            <v>Aust</v>
          </cell>
          <cell r="I167" t="str">
            <v>200028-Aust</v>
          </cell>
        </row>
        <row r="168">
          <cell r="E168" t="str">
            <v>200028-4</v>
          </cell>
          <cell r="F168" t="str">
            <v>Exponents</v>
          </cell>
          <cell r="G168" t="str">
            <v>Sink Like A Stone</v>
          </cell>
          <cell r="H168" t="str">
            <v>Aust</v>
          </cell>
          <cell r="I168" t="str">
            <v>200028-Aust</v>
          </cell>
        </row>
        <row r="169">
          <cell r="E169" t="str">
            <v>200028-5</v>
          </cell>
          <cell r="F169" t="str">
            <v>Exponents</v>
          </cell>
          <cell r="G169" t="str">
            <v>Erotic</v>
          </cell>
          <cell r="H169" t="str">
            <v>Aust</v>
          </cell>
          <cell r="I169" t="str">
            <v>200028-Aust</v>
          </cell>
        </row>
        <row r="170">
          <cell r="E170" t="str">
            <v>200028-6</v>
          </cell>
          <cell r="F170" t="str">
            <v>Exponents</v>
          </cell>
          <cell r="G170" t="str">
            <v>Like She Said</v>
          </cell>
          <cell r="H170" t="str">
            <v>Aust</v>
          </cell>
          <cell r="I170" t="str">
            <v>200028-Aust</v>
          </cell>
        </row>
        <row r="171">
          <cell r="E171" t="str">
            <v>200029-1</v>
          </cell>
          <cell r="F171" t="str">
            <v>Track 1</v>
          </cell>
          <cell r="G171" t="str">
            <v>TBC</v>
          </cell>
          <cell r="H171" t="str">
            <v>Baarn 1</v>
          </cell>
          <cell r="I171" t="str">
            <v>200029-Baarn</v>
          </cell>
        </row>
        <row r="172">
          <cell r="E172" t="str">
            <v>200030-1</v>
          </cell>
          <cell r="F172" t="str">
            <v>Murderdolls</v>
          </cell>
          <cell r="G172" t="str">
            <v>Dead In Hollywood</v>
          </cell>
          <cell r="H172" t="str">
            <v>Roadrunner 1</v>
          </cell>
          <cell r="I172" t="str">
            <v>200030-Roadrunner</v>
          </cell>
        </row>
        <row r="173">
          <cell r="E173" t="str">
            <v>200030-2</v>
          </cell>
          <cell r="F173" t="str">
            <v>Sparta</v>
          </cell>
          <cell r="G173" t="str">
            <v>Cut Your Ribbon</v>
          </cell>
          <cell r="H173" t="str">
            <v>Baarn 1</v>
          </cell>
          <cell r="I173" t="str">
            <v>200030-Baarn</v>
          </cell>
        </row>
        <row r="174">
          <cell r="E174" t="str">
            <v>200030-3</v>
          </cell>
          <cell r="F174" t="str">
            <v>Queens Of The Stone Age</v>
          </cell>
          <cell r="G174" t="str">
            <v>No One Knows</v>
          </cell>
          <cell r="H174" t="str">
            <v>Baarn 1</v>
          </cell>
          <cell r="I174" t="str">
            <v>200030-Baarn</v>
          </cell>
        </row>
        <row r="175">
          <cell r="E175" t="str">
            <v>200030-4</v>
          </cell>
          <cell r="F175" t="str">
            <v>PJ Harvey</v>
          </cell>
          <cell r="G175" t="str">
            <v>This Wicked Tongue</v>
          </cell>
          <cell r="H175" t="str">
            <v>Baarn 1</v>
          </cell>
          <cell r="I175" t="str">
            <v>200030-Baarn</v>
          </cell>
        </row>
        <row r="176">
          <cell r="E176" t="str">
            <v>200030-5</v>
          </cell>
          <cell r="F176" t="str">
            <v>Jimmy Eat World</v>
          </cell>
          <cell r="G176" t="str">
            <v>Bleed American (live version)</v>
          </cell>
          <cell r="H176" t="str">
            <v>Baarn 1</v>
          </cell>
          <cell r="I176" t="str">
            <v>200030-Baarn</v>
          </cell>
        </row>
        <row r="177">
          <cell r="E177" t="str">
            <v>200031-1</v>
          </cell>
          <cell r="F177" t="str">
            <v>Black Uhuru</v>
          </cell>
          <cell r="G177" t="str">
            <v>Who's In The Tomb</v>
          </cell>
          <cell r="H177" t="str">
            <v>Baarn 1</v>
          </cell>
          <cell r="I177" t="str">
            <v>200031-Baarn</v>
          </cell>
        </row>
        <row r="178">
          <cell r="E178" t="str">
            <v>200031-2</v>
          </cell>
          <cell r="F178" t="str">
            <v>Eric Clapton</v>
          </cell>
          <cell r="G178" t="str">
            <v>I Shot The Sheriff</v>
          </cell>
          <cell r="H178" t="str">
            <v>Baarn 1</v>
          </cell>
          <cell r="I178" t="str">
            <v>200031-Baarn</v>
          </cell>
        </row>
        <row r="179">
          <cell r="E179" t="str">
            <v>200031-3</v>
          </cell>
          <cell r="F179" t="str">
            <v>Max Romeo</v>
          </cell>
          <cell r="G179" t="str">
            <v>I Chase The Devil</v>
          </cell>
          <cell r="H179" t="str">
            <v>Baarn 1</v>
          </cell>
          <cell r="I179" t="str">
            <v>200031-Baarn</v>
          </cell>
        </row>
        <row r="180">
          <cell r="E180" t="str">
            <v>200032-1</v>
          </cell>
          <cell r="F180" t="str">
            <v>Sting</v>
          </cell>
          <cell r="G180" t="str">
            <v>Every breath you take</v>
          </cell>
          <cell r="H180" t="str">
            <v>Baarn 1</v>
          </cell>
          <cell r="I180" t="str">
            <v>200032-Baarn</v>
          </cell>
        </row>
        <row r="181">
          <cell r="E181" t="str">
            <v>200032-2</v>
          </cell>
          <cell r="F181" t="str">
            <v>Cranberries</v>
          </cell>
          <cell r="G181" t="str">
            <v>Zombie</v>
          </cell>
          <cell r="H181" t="str">
            <v>Baarn 1</v>
          </cell>
          <cell r="I181" t="str">
            <v>200032-Baarn</v>
          </cell>
        </row>
        <row r="182">
          <cell r="E182" t="str">
            <v>200032-3</v>
          </cell>
          <cell r="F182" t="str">
            <v>Bjork</v>
          </cell>
          <cell r="G182" t="str">
            <v>Human behaviour</v>
          </cell>
          <cell r="H182" t="str">
            <v>Baarn 1</v>
          </cell>
          <cell r="I182" t="str">
            <v>200032-Baarn</v>
          </cell>
        </row>
        <row r="183">
          <cell r="E183" t="str">
            <v>200032-4</v>
          </cell>
          <cell r="F183" t="str">
            <v>Sheryl Crow</v>
          </cell>
          <cell r="G183" t="str">
            <v>Run Baby Run</v>
          </cell>
          <cell r="H183" t="str">
            <v>Baarn 1</v>
          </cell>
          <cell r="I183" t="str">
            <v>200032-Baarn</v>
          </cell>
        </row>
        <row r="184">
          <cell r="E184" t="str">
            <v>200032-5</v>
          </cell>
          <cell r="F184" t="str">
            <v>Bryan Adams</v>
          </cell>
          <cell r="G184" t="str">
            <v>I'm Ready</v>
          </cell>
          <cell r="H184" t="str">
            <v>Baarn 1</v>
          </cell>
          <cell r="I184" t="str">
            <v>200032-Baarn</v>
          </cell>
        </row>
        <row r="185">
          <cell r="E185" t="str">
            <v>200032-6</v>
          </cell>
          <cell r="F185" t="str">
            <v>Elton John</v>
          </cell>
          <cell r="G185" t="str">
            <v>Don't Let The Sun Go Down</v>
          </cell>
          <cell r="H185" t="str">
            <v>Baarn 1</v>
          </cell>
          <cell r="I185" t="str">
            <v>200032-Baarn</v>
          </cell>
        </row>
        <row r="186">
          <cell r="E186" t="str">
            <v>200033-1</v>
          </cell>
          <cell r="F186" t="str">
            <v>Julie Rogers</v>
          </cell>
          <cell r="G186" t="str">
            <v>The Wedding</v>
          </cell>
          <cell r="H186" t="str">
            <v>Baarn 1</v>
          </cell>
          <cell r="I186" t="str">
            <v>200033-Baarn</v>
          </cell>
        </row>
        <row r="187">
          <cell r="E187" t="str">
            <v>200033-2</v>
          </cell>
          <cell r="F187" t="str">
            <v>Grady Martin and his Slew Foot Five</v>
          </cell>
          <cell r="G187" t="str">
            <v>Big City Lights</v>
          </cell>
          <cell r="H187" t="str">
            <v>Baarn 1</v>
          </cell>
          <cell r="I187" t="str">
            <v>200033-Baarn</v>
          </cell>
        </row>
        <row r="188">
          <cell r="E188" t="str">
            <v>200033-3</v>
          </cell>
          <cell r="F188" t="str">
            <v>Steve Lawrence</v>
          </cell>
          <cell r="G188" t="str">
            <v>Footsteps</v>
          </cell>
          <cell r="H188" t="str">
            <v>Baarn 1</v>
          </cell>
          <cell r="I188" t="str">
            <v>200033-Baarn</v>
          </cell>
        </row>
        <row r="189">
          <cell r="E189" t="str">
            <v>200033-4</v>
          </cell>
          <cell r="F189" t="str">
            <v>Woody Herman</v>
          </cell>
          <cell r="G189" t="str">
            <v>The Golden Wedding</v>
          </cell>
          <cell r="H189" t="str">
            <v>Baarn 1</v>
          </cell>
          <cell r="I189" t="str">
            <v>200033-Baarn</v>
          </cell>
        </row>
        <row r="190">
          <cell r="E190" t="str">
            <v>200033-5</v>
          </cell>
          <cell r="F190" t="str">
            <v>The Four Aces</v>
          </cell>
          <cell r="G190" t="str">
            <v>Three Coins In The Fountain</v>
          </cell>
          <cell r="H190" t="str">
            <v>Baarn 1</v>
          </cell>
          <cell r="I190" t="str">
            <v>200033-Baarn</v>
          </cell>
        </row>
        <row r="191">
          <cell r="E191" t="str">
            <v>200033-6</v>
          </cell>
          <cell r="F191" t="str">
            <v>Bing and Gary Crosby</v>
          </cell>
          <cell r="G191" t="str">
            <v>Sam's Song</v>
          </cell>
          <cell r="H191" t="str">
            <v>Baarn 1</v>
          </cell>
          <cell r="I191" t="str">
            <v>200033-Baarn</v>
          </cell>
        </row>
        <row r="192">
          <cell r="E192" t="str">
            <v>200033-7</v>
          </cell>
          <cell r="F192" t="str">
            <v>Maureen McGovern</v>
          </cell>
          <cell r="G192" t="str">
            <v>The Continental</v>
          </cell>
          <cell r="H192" t="str">
            <v>Baarn 1</v>
          </cell>
          <cell r="I192" t="str">
            <v>200033-Baarn</v>
          </cell>
        </row>
        <row r="193">
          <cell r="E193" t="str">
            <v>200033-8</v>
          </cell>
          <cell r="F193" t="str">
            <v>Sarah Vaughan</v>
          </cell>
          <cell r="G193" t="str">
            <v>Eternally</v>
          </cell>
          <cell r="H193" t="str">
            <v>Baarn 1</v>
          </cell>
          <cell r="I193" t="str">
            <v>200033-Baarn</v>
          </cell>
        </row>
        <row r="194">
          <cell r="E194" t="str">
            <v>200033-9</v>
          </cell>
          <cell r="F194" t="str">
            <v>Bert Kaempfert</v>
          </cell>
          <cell r="G194" t="str">
            <v>Morgen (One More Sunrise)</v>
          </cell>
          <cell r="H194" t="str">
            <v>Baarn 1</v>
          </cell>
          <cell r="I194" t="str">
            <v>200033-Baarn</v>
          </cell>
        </row>
        <row r="195">
          <cell r="E195" t="str">
            <v>200033-10</v>
          </cell>
          <cell r="F195" t="str">
            <v>Al Hibbler</v>
          </cell>
          <cell r="G195" t="str">
            <v>He</v>
          </cell>
          <cell r="H195" t="str">
            <v>Baarn 1</v>
          </cell>
          <cell r="I195" t="str">
            <v>200033-Baarn</v>
          </cell>
        </row>
        <row r="196">
          <cell r="E196" t="str">
            <v>200034-1</v>
          </cell>
          <cell r="F196" t="str">
            <v>Joe Cocker</v>
          </cell>
          <cell r="G196" t="str">
            <v>Up Where We Belong</v>
          </cell>
          <cell r="H196" t="str">
            <v>Baarn 1</v>
          </cell>
          <cell r="I196" t="str">
            <v>200034-Baarn</v>
          </cell>
        </row>
        <row r="197">
          <cell r="E197" t="str">
            <v>200034-2</v>
          </cell>
          <cell r="F197" t="str">
            <v>Donna Summer</v>
          </cell>
          <cell r="G197" t="str">
            <v>Hot Stuff</v>
          </cell>
          <cell r="H197" t="str">
            <v>Baarn 1</v>
          </cell>
          <cell r="I197" t="str">
            <v>200034-Baarn</v>
          </cell>
        </row>
        <row r="198">
          <cell r="E198" t="str">
            <v>200034-3</v>
          </cell>
          <cell r="F198" t="str">
            <v>The Cardigans</v>
          </cell>
          <cell r="G198" t="str">
            <v>Erase/Rewind</v>
          </cell>
          <cell r="H198" t="str">
            <v>Baarn 1</v>
          </cell>
          <cell r="I198" t="str">
            <v>200034-Baarn</v>
          </cell>
        </row>
        <row r="199">
          <cell r="E199" t="str">
            <v>200034-4</v>
          </cell>
          <cell r="F199" t="str">
            <v>Marianne Faithfull</v>
          </cell>
          <cell r="G199" t="str">
            <v>The Ballad Of Lucy Jordan</v>
          </cell>
          <cell r="H199" t="str">
            <v>Baarn 1</v>
          </cell>
          <cell r="I199" t="str">
            <v>200034-Baarn</v>
          </cell>
        </row>
        <row r="200">
          <cell r="E200" t="str">
            <v>200034-5</v>
          </cell>
          <cell r="F200" t="str">
            <v>Wet Wet Wet</v>
          </cell>
          <cell r="G200" t="str">
            <v>Love Is All Around</v>
          </cell>
          <cell r="H200" t="str">
            <v>Baarn 1</v>
          </cell>
          <cell r="I200" t="str">
            <v>200034-Baarn</v>
          </cell>
        </row>
        <row r="201">
          <cell r="E201" t="str">
            <v>200034-6</v>
          </cell>
          <cell r="F201" t="str">
            <v>Ronan Keating</v>
          </cell>
          <cell r="G201" t="str">
            <v>When You Say Nothing At All</v>
          </cell>
          <cell r="H201" t="str">
            <v>Baarn 1</v>
          </cell>
          <cell r="I201" t="str">
            <v>200034-Baarn</v>
          </cell>
        </row>
        <row r="202">
          <cell r="E202" t="str">
            <v>200034-7</v>
          </cell>
          <cell r="F202" t="str">
            <v>Olivia Newton John &amp; John Travolta</v>
          </cell>
          <cell r="G202" t="str">
            <v>Grease Mega Mix</v>
          </cell>
          <cell r="H202" t="str">
            <v>Baarn 1</v>
          </cell>
          <cell r="I202" t="str">
            <v>200034-Baarn</v>
          </cell>
        </row>
        <row r="203">
          <cell r="E203" t="str">
            <v>200034-8</v>
          </cell>
          <cell r="F203" t="str">
            <v>Aqua</v>
          </cell>
          <cell r="G203" t="str">
            <v>Turn Back Time</v>
          </cell>
          <cell r="H203" t="str">
            <v>Baarn 1</v>
          </cell>
          <cell r="I203" t="str">
            <v>200034-Baarn</v>
          </cell>
        </row>
        <row r="204">
          <cell r="E204" t="str">
            <v>200034-9</v>
          </cell>
          <cell r="F204" t="str">
            <v>Maria McKee</v>
          </cell>
          <cell r="G204" t="str">
            <v>Show Me Heaven</v>
          </cell>
          <cell r="H204" t="str">
            <v>Baarn 1</v>
          </cell>
          <cell r="I204" t="str">
            <v>200034-Baarn</v>
          </cell>
        </row>
        <row r="205">
          <cell r="E205" t="str">
            <v>200035-1</v>
          </cell>
          <cell r="F205" t="str">
            <v>Track 1</v>
          </cell>
          <cell r="G205" t="str">
            <v>TBC</v>
          </cell>
          <cell r="H205" t="str">
            <v>Baarn 1</v>
          </cell>
          <cell r="I205" t="str">
            <v>200035-Baarn</v>
          </cell>
        </row>
        <row r="206">
          <cell r="E206" t="str">
            <v>200035-2</v>
          </cell>
          <cell r="F206" t="str">
            <v>Track 2</v>
          </cell>
          <cell r="G206" t="str">
            <v>TBC</v>
          </cell>
          <cell r="H206" t="str">
            <v>Baarn 1</v>
          </cell>
          <cell r="I206" t="str">
            <v>200035-Baarn</v>
          </cell>
        </row>
        <row r="207">
          <cell r="E207" t="str">
            <v>200035-3</v>
          </cell>
          <cell r="F207" t="str">
            <v>Track 3</v>
          </cell>
          <cell r="G207" t="str">
            <v>TBC</v>
          </cell>
          <cell r="H207" t="str">
            <v>Baarn 1</v>
          </cell>
          <cell r="I207" t="str">
            <v>200035-Baarn</v>
          </cell>
        </row>
        <row r="208">
          <cell r="E208" t="str">
            <v>200036-1</v>
          </cell>
          <cell r="F208" t="str">
            <v>Elemeno P</v>
          </cell>
          <cell r="G208" t="str">
            <v>Nirvana (Live version)</v>
          </cell>
          <cell r="H208" t="str">
            <v>Elemeno P</v>
          </cell>
          <cell r="I208" t="str">
            <v>200036-Elemeno P</v>
          </cell>
        </row>
        <row r="209">
          <cell r="E209" t="str">
            <v>200037-1</v>
          </cell>
          <cell r="F209" t="str">
            <v>Cher</v>
          </cell>
          <cell r="G209" t="str">
            <v>If I could turn back time</v>
          </cell>
          <cell r="H209" t="str">
            <v>Baarn 1</v>
          </cell>
          <cell r="I209" t="str">
            <v>200037-Baarn</v>
          </cell>
        </row>
        <row r="210">
          <cell r="E210" t="str">
            <v>200037-2</v>
          </cell>
          <cell r="F210" t="str">
            <v>Cher</v>
          </cell>
          <cell r="G210" t="str">
            <v>I found someone</v>
          </cell>
          <cell r="H210" t="str">
            <v>Baarn 1</v>
          </cell>
          <cell r="I210" t="str">
            <v>200037-Baarn</v>
          </cell>
        </row>
        <row r="211">
          <cell r="E211" t="str">
            <v>200037-3</v>
          </cell>
          <cell r="F211" t="str">
            <v>Cher</v>
          </cell>
          <cell r="G211" t="str">
            <v>Just like Jesse James</v>
          </cell>
          <cell r="H211" t="str">
            <v>Baarn 1</v>
          </cell>
          <cell r="I211" t="str">
            <v>200037-Baarn</v>
          </cell>
        </row>
        <row r="212">
          <cell r="E212" t="str">
            <v>200037-4</v>
          </cell>
          <cell r="F212" t="str">
            <v>Cher</v>
          </cell>
          <cell r="G212" t="str">
            <v>Love and understanding</v>
          </cell>
          <cell r="H212" t="str">
            <v>Baarn 1</v>
          </cell>
          <cell r="I212" t="str">
            <v>200037-Baarn</v>
          </cell>
        </row>
        <row r="213">
          <cell r="E213" t="str">
            <v>200037-5</v>
          </cell>
          <cell r="F213" t="str">
            <v>Cher</v>
          </cell>
          <cell r="G213" t="str">
            <v>Save up all your tears</v>
          </cell>
          <cell r="H213" t="str">
            <v>Baarn 1</v>
          </cell>
          <cell r="I213" t="str">
            <v>200037-Baarn</v>
          </cell>
        </row>
        <row r="214">
          <cell r="E214" t="str">
            <v>200037-6</v>
          </cell>
          <cell r="F214" t="str">
            <v>Cher</v>
          </cell>
          <cell r="G214" t="str">
            <v>Take me home</v>
          </cell>
          <cell r="H214" t="str">
            <v>Baarn 1</v>
          </cell>
          <cell r="I214" t="str">
            <v>200037-Baarn</v>
          </cell>
        </row>
        <row r="215">
          <cell r="E215" t="str">
            <v>200037-7</v>
          </cell>
          <cell r="F215" t="str">
            <v>Cher</v>
          </cell>
          <cell r="G215" t="str">
            <v>Bad love</v>
          </cell>
          <cell r="H215" t="str">
            <v>Baarn 1</v>
          </cell>
          <cell r="I215" t="str">
            <v>200037-Baarn</v>
          </cell>
        </row>
        <row r="216">
          <cell r="E216" t="str">
            <v>200037-8</v>
          </cell>
          <cell r="F216" t="str">
            <v>Cher</v>
          </cell>
          <cell r="G216" t="str">
            <v>The Shoop Shoop song</v>
          </cell>
          <cell r="H216" t="str">
            <v>Baarn 1</v>
          </cell>
          <cell r="I216" t="str">
            <v>200037-Baarn</v>
          </cell>
        </row>
        <row r="217">
          <cell r="E217" t="str">
            <v>200037-9</v>
          </cell>
          <cell r="F217" t="str">
            <v>Cher</v>
          </cell>
          <cell r="G217" t="str">
            <v>Heart of stone</v>
          </cell>
          <cell r="H217" t="str">
            <v>Baarn 1</v>
          </cell>
          <cell r="I217" t="str">
            <v>200037-Baarn</v>
          </cell>
        </row>
        <row r="218">
          <cell r="E218" t="str">
            <v>200037-10</v>
          </cell>
          <cell r="F218" t="str">
            <v>Cher</v>
          </cell>
          <cell r="G218" t="str">
            <v>Gypsies, Tramps and thieves</v>
          </cell>
          <cell r="H218" t="str">
            <v>Baarn 1</v>
          </cell>
          <cell r="I218" t="str">
            <v>200037-Baarn</v>
          </cell>
        </row>
        <row r="219">
          <cell r="E219" t="str">
            <v>200037-11</v>
          </cell>
          <cell r="F219" t="str">
            <v>Cher</v>
          </cell>
          <cell r="G219" t="str">
            <v>Half Breed</v>
          </cell>
          <cell r="H219" t="str">
            <v>Baarn 1</v>
          </cell>
          <cell r="I219" t="str">
            <v>200037-Baarn</v>
          </cell>
        </row>
        <row r="220">
          <cell r="E220" t="str">
            <v>200037-12</v>
          </cell>
          <cell r="F220" t="str">
            <v>Cher</v>
          </cell>
          <cell r="G220" t="str">
            <v>Dark Lady</v>
          </cell>
          <cell r="H220" t="str">
            <v>Baarn 1</v>
          </cell>
          <cell r="I220" t="str">
            <v>200037-Baarn</v>
          </cell>
        </row>
        <row r="221">
          <cell r="E221" t="str">
            <v>200037-13</v>
          </cell>
          <cell r="F221" t="str">
            <v>Cher</v>
          </cell>
          <cell r="G221" t="str">
            <v>The way of love</v>
          </cell>
          <cell r="H221" t="str">
            <v>Baarn 1</v>
          </cell>
          <cell r="I221" t="str">
            <v>200037-Baarn</v>
          </cell>
        </row>
        <row r="222">
          <cell r="E222" t="str">
            <v>200037-14</v>
          </cell>
          <cell r="F222" t="str">
            <v>Cher</v>
          </cell>
          <cell r="G222" t="str">
            <v>Train of thought</v>
          </cell>
          <cell r="H222" t="str">
            <v>Baarn 1</v>
          </cell>
          <cell r="I222" t="str">
            <v>200037-Baarn</v>
          </cell>
        </row>
        <row r="223">
          <cell r="E223" t="str">
            <v>200037-15</v>
          </cell>
          <cell r="F223" t="str">
            <v>Cher</v>
          </cell>
          <cell r="G223" t="str">
            <v>A Cowboys work is never done</v>
          </cell>
          <cell r="H223" t="str">
            <v>Baarn 1</v>
          </cell>
          <cell r="I223" t="str">
            <v>200037-Baarn</v>
          </cell>
        </row>
        <row r="224">
          <cell r="E224" t="str">
            <v>200037-16</v>
          </cell>
          <cell r="F224" t="str">
            <v>Cher</v>
          </cell>
          <cell r="G224" t="str">
            <v>We all sleep alone</v>
          </cell>
          <cell r="H224" t="str">
            <v>Baarn 1</v>
          </cell>
          <cell r="I224" t="str">
            <v>200037-Baarn</v>
          </cell>
        </row>
        <row r="225">
          <cell r="E225" t="str">
            <v>200037-17</v>
          </cell>
          <cell r="F225" t="str">
            <v>Cher</v>
          </cell>
          <cell r="G225" t="str">
            <v>Love hurts</v>
          </cell>
          <cell r="H225" t="str">
            <v>Baarn 1</v>
          </cell>
          <cell r="I225" t="str">
            <v>200037-Baarn</v>
          </cell>
        </row>
        <row r="226">
          <cell r="E226" t="str">
            <v>200037-18</v>
          </cell>
          <cell r="F226" t="str">
            <v>Cher</v>
          </cell>
          <cell r="G226" t="str">
            <v>After all</v>
          </cell>
          <cell r="H226" t="str">
            <v>Baarn 1</v>
          </cell>
          <cell r="I226" t="str">
            <v>200037-Baarn</v>
          </cell>
        </row>
        <row r="227">
          <cell r="E227" t="str">
            <v>200037-19</v>
          </cell>
          <cell r="F227" t="str">
            <v>Cher</v>
          </cell>
          <cell r="G227" t="str">
            <v>All I ever need is you</v>
          </cell>
          <cell r="H227" t="str">
            <v>Baarn 1</v>
          </cell>
          <cell r="I227" t="str">
            <v>200037-Baarn</v>
          </cell>
        </row>
        <row r="228">
          <cell r="E228" t="str">
            <v>200037-20</v>
          </cell>
          <cell r="F228" t="str">
            <v>Cher</v>
          </cell>
          <cell r="G228" t="str">
            <v>Bang Bang</v>
          </cell>
          <cell r="H228" t="str">
            <v>Baarn 1</v>
          </cell>
          <cell r="I228" t="str">
            <v>200037-Baarn</v>
          </cell>
        </row>
        <row r="229">
          <cell r="E229" t="str">
            <v>200038-1</v>
          </cell>
          <cell r="F229" t="str">
            <v>Sammy Davis Jnr</v>
          </cell>
          <cell r="G229" t="str">
            <v>The Candy Man</v>
          </cell>
          <cell r="H229" t="str">
            <v>Baarn 1</v>
          </cell>
          <cell r="I229" t="str">
            <v>200038-Baarn</v>
          </cell>
        </row>
        <row r="230">
          <cell r="E230" t="str">
            <v>200038-2</v>
          </cell>
          <cell r="F230" t="str">
            <v>Pat Boone</v>
          </cell>
          <cell r="G230" t="str">
            <v>Love Letters In The Sand</v>
          </cell>
          <cell r="H230" t="str">
            <v>Baarn 1</v>
          </cell>
          <cell r="I230" t="str">
            <v>200038-Baarn</v>
          </cell>
        </row>
        <row r="231">
          <cell r="E231" t="str">
            <v>200038-3</v>
          </cell>
          <cell r="F231" t="str">
            <v>Jack Jones</v>
          </cell>
          <cell r="G231" t="str">
            <v>Wives and Lovers</v>
          </cell>
          <cell r="H231" t="str">
            <v>Baarn 1</v>
          </cell>
          <cell r="I231" t="str">
            <v>200038-Baarn</v>
          </cell>
        </row>
        <row r="232">
          <cell r="E232" t="str">
            <v>200038-4</v>
          </cell>
          <cell r="F232" t="str">
            <v>Burt Bacharach</v>
          </cell>
          <cell r="G232" t="str">
            <v>This Guys In Love With You</v>
          </cell>
          <cell r="H232" t="str">
            <v>Baarn 1</v>
          </cell>
          <cell r="I232" t="str">
            <v>200038-Baarn</v>
          </cell>
        </row>
        <row r="233">
          <cell r="E233" t="str">
            <v>200039-1</v>
          </cell>
          <cell r="F233" t="str">
            <v>Gloria Gaynor</v>
          </cell>
          <cell r="G233" t="str">
            <v>Never Can Say Goodbye</v>
          </cell>
          <cell r="H233" t="str">
            <v>Baarn 1</v>
          </cell>
          <cell r="I233" t="str">
            <v>200039-Baarn</v>
          </cell>
        </row>
        <row r="234">
          <cell r="E234" t="str">
            <v>200039-2</v>
          </cell>
          <cell r="F234" t="str">
            <v>Peaches &amp; Herbs</v>
          </cell>
          <cell r="G234" t="str">
            <v>Shake Your Groove Thing</v>
          </cell>
          <cell r="H234" t="str">
            <v>Baarn 1</v>
          </cell>
          <cell r="I234" t="str">
            <v>200039-Baarn</v>
          </cell>
        </row>
        <row r="235">
          <cell r="E235" t="str">
            <v>200040-1</v>
          </cell>
          <cell r="F235" t="str">
            <v>Soundgarden</v>
          </cell>
          <cell r="G235" t="str">
            <v>Like Suicide</v>
          </cell>
          <cell r="H235" t="str">
            <v>Baarn 1</v>
          </cell>
          <cell r="I235" t="str">
            <v>200040-Baarn</v>
          </cell>
        </row>
        <row r="236">
          <cell r="E236" t="str">
            <v>200040-2</v>
          </cell>
          <cell r="F236" t="str">
            <v>Meatpuppets</v>
          </cell>
          <cell r="G236" t="str">
            <v>Backwater</v>
          </cell>
          <cell r="H236" t="str">
            <v>Baarn 1</v>
          </cell>
          <cell r="I236" t="str">
            <v>200040-Baarn</v>
          </cell>
        </row>
        <row r="237">
          <cell r="E237" t="str">
            <v>200041-1</v>
          </cell>
          <cell r="F237" t="str">
            <v>Tripping Daisy</v>
          </cell>
          <cell r="G237" t="str">
            <v>I Gotta Girl</v>
          </cell>
          <cell r="H237" t="str">
            <v>Baarn 1</v>
          </cell>
          <cell r="I237" t="str">
            <v>200041-Baarn</v>
          </cell>
        </row>
        <row r="238">
          <cell r="E238" t="str">
            <v>200041-2</v>
          </cell>
          <cell r="F238" t="str">
            <v>Salt</v>
          </cell>
          <cell r="G238" t="str">
            <v>Bluster</v>
          </cell>
          <cell r="H238" t="str">
            <v>Baarn 1</v>
          </cell>
          <cell r="I238" t="str">
            <v>200041-Baarn</v>
          </cell>
        </row>
        <row r="239">
          <cell r="E239" t="str">
            <v>200042-1</v>
          </cell>
          <cell r="F239" t="str">
            <v>New Edition</v>
          </cell>
          <cell r="G239" t="str">
            <v>I'm Still In Love With You</v>
          </cell>
          <cell r="H239" t="str">
            <v>Baarn 1</v>
          </cell>
          <cell r="I239" t="str">
            <v>200042-Baarn</v>
          </cell>
        </row>
        <row r="240">
          <cell r="E240" t="str">
            <v>200043-1</v>
          </cell>
          <cell r="F240" t="str">
            <v>K-Ci &amp; Jo Jo</v>
          </cell>
          <cell r="G240" t="str">
            <v>You Bring Me Up</v>
          </cell>
          <cell r="H240" t="str">
            <v>Baarn 1</v>
          </cell>
          <cell r="I240" t="str">
            <v>200043-Baarn</v>
          </cell>
        </row>
        <row r="241">
          <cell r="E241" t="str">
            <v>200044-1</v>
          </cell>
          <cell r="F241" t="str">
            <v>Deep Obsession</v>
          </cell>
          <cell r="G241" t="str">
            <v>Lost In Love</v>
          </cell>
          <cell r="H241" t="str">
            <v>Deep Obsession</v>
          </cell>
          <cell r="I241" t="str">
            <v>200044-Deep Obsession</v>
          </cell>
        </row>
        <row r="242">
          <cell r="E242" t="str">
            <v>200045-1</v>
          </cell>
          <cell r="F242" t="str">
            <v>Pappa Bear</v>
          </cell>
          <cell r="G242" t="str">
            <v>Honey Love</v>
          </cell>
          <cell r="H242" t="str">
            <v>Baarn 1</v>
          </cell>
          <cell r="I242" t="str">
            <v>200045-Baarn</v>
          </cell>
        </row>
        <row r="243">
          <cell r="E243" t="str">
            <v>200045-2</v>
          </cell>
          <cell r="F243" t="str">
            <v>Aqua</v>
          </cell>
          <cell r="G243" t="str">
            <v>Lillipop</v>
          </cell>
          <cell r="H243" t="str">
            <v>Baarn 1</v>
          </cell>
          <cell r="I243" t="str">
            <v>200045-Baarn</v>
          </cell>
        </row>
        <row r="244">
          <cell r="E244" t="str">
            <v>200046-1</v>
          </cell>
          <cell r="F244" t="str">
            <v>Rob Zombie</v>
          </cell>
          <cell r="G244" t="str">
            <v>Dragula</v>
          </cell>
          <cell r="H244" t="str">
            <v>Baarn 1</v>
          </cell>
          <cell r="I244" t="str">
            <v>200046-Baarn</v>
          </cell>
        </row>
        <row r="245">
          <cell r="E245" t="str">
            <v>200046-2</v>
          </cell>
          <cell r="F245" t="str">
            <v>Rammstein</v>
          </cell>
          <cell r="G245" t="str">
            <v>Engle</v>
          </cell>
          <cell r="H245" t="str">
            <v>Baarn 1</v>
          </cell>
          <cell r="I245" t="str">
            <v>200046-Baarn</v>
          </cell>
        </row>
        <row r="246">
          <cell r="E246" t="str">
            <v>200047-1</v>
          </cell>
          <cell r="F246" t="str">
            <v>The Cardigans</v>
          </cell>
          <cell r="G246" t="str">
            <v>Erase/Rewind</v>
          </cell>
          <cell r="H246" t="str">
            <v>Baarn 1</v>
          </cell>
          <cell r="I246" t="str">
            <v>200047-Baarn</v>
          </cell>
        </row>
        <row r="247">
          <cell r="E247" t="str">
            <v>200048-1</v>
          </cell>
          <cell r="F247" t="str">
            <v>Bloodhound Gang</v>
          </cell>
          <cell r="G247" t="str">
            <v>The Bad Touch</v>
          </cell>
          <cell r="H247" t="str">
            <v>Baarn 1</v>
          </cell>
          <cell r="I247" t="str">
            <v>200048-Baarn</v>
          </cell>
        </row>
        <row r="248">
          <cell r="E248" t="str">
            <v>200048-2</v>
          </cell>
          <cell r="F248" t="str">
            <v>Salt n Pepa</v>
          </cell>
          <cell r="G248" t="str">
            <v>Brick track vs gitty up</v>
          </cell>
          <cell r="H248" t="str">
            <v>Baarn 1</v>
          </cell>
          <cell r="I248" t="str">
            <v>200048-Baarn</v>
          </cell>
        </row>
        <row r="249">
          <cell r="E249" t="str">
            <v>200049-1</v>
          </cell>
          <cell r="F249" t="str">
            <v>Wamdue Project</v>
          </cell>
          <cell r="G249" t="str">
            <v>King Of My Castle</v>
          </cell>
          <cell r="H249" t="str">
            <v>Pro DJ (Wamdue 60% of 28%)</v>
          </cell>
          <cell r="I249" t="str">
            <v>200049-Pro DJ 1</v>
          </cell>
        </row>
        <row r="250">
          <cell r="E250" t="str">
            <v>200049-2</v>
          </cell>
          <cell r="F250" t="str">
            <v>Blink 182</v>
          </cell>
          <cell r="G250" t="str">
            <v>All The Small Things</v>
          </cell>
          <cell r="H250" t="str">
            <v>Baarn 1</v>
          </cell>
          <cell r="I250" t="str">
            <v>200049-Baarn</v>
          </cell>
        </row>
        <row r="251">
          <cell r="E251" t="str">
            <v>200050-1</v>
          </cell>
          <cell r="F251" t="str">
            <v>Marvin Gaye</v>
          </cell>
          <cell r="G251" t="str">
            <v>I Heard it through the Grapevine</v>
          </cell>
          <cell r="H251" t="str">
            <v>Baarn 1</v>
          </cell>
          <cell r="I251" t="str">
            <v>200050-Baarn</v>
          </cell>
        </row>
        <row r="252">
          <cell r="E252" t="str">
            <v>200050-2</v>
          </cell>
          <cell r="F252" t="str">
            <v>Boyzone</v>
          </cell>
          <cell r="G252" t="str">
            <v>Key to my Life</v>
          </cell>
          <cell r="H252" t="str">
            <v>Baarn 1</v>
          </cell>
          <cell r="I252" t="str">
            <v>200050-Baarn</v>
          </cell>
        </row>
        <row r="253">
          <cell r="E253" t="str">
            <v>200050-3</v>
          </cell>
          <cell r="F253" t="str">
            <v>The Moody Blues</v>
          </cell>
          <cell r="G253" t="str">
            <v>Nights in White Satin</v>
          </cell>
          <cell r="H253" t="str">
            <v>Baarn 1</v>
          </cell>
          <cell r="I253" t="str">
            <v>200050-Baarn</v>
          </cell>
        </row>
        <row r="254">
          <cell r="E254" t="str">
            <v>200050-4</v>
          </cell>
          <cell r="F254" t="str">
            <v>The Righteous Brothers</v>
          </cell>
          <cell r="G254" t="str">
            <v>Unchained Melody</v>
          </cell>
          <cell r="H254" t="str">
            <v>Baarn 1</v>
          </cell>
          <cell r="I254" t="str">
            <v>200050-Baarn</v>
          </cell>
        </row>
        <row r="255">
          <cell r="E255" t="str">
            <v>200051-1</v>
          </cell>
          <cell r="F255" t="str">
            <v>PJ Harvey</v>
          </cell>
          <cell r="G255" t="str">
            <v>The Mess We're In</v>
          </cell>
          <cell r="H255" t="str">
            <v>Baarn 1</v>
          </cell>
          <cell r="I255" t="str">
            <v>200051-Baarn</v>
          </cell>
        </row>
        <row r="256">
          <cell r="E256" t="str">
            <v>200051-2</v>
          </cell>
          <cell r="F256" t="str">
            <v>Stereo MC's</v>
          </cell>
          <cell r="G256" t="str">
            <v>Fever (Steve Hillage Remix)</v>
          </cell>
          <cell r="H256" t="str">
            <v>Baarn 1</v>
          </cell>
          <cell r="I256" t="str">
            <v>200051-Baarn</v>
          </cell>
        </row>
        <row r="257">
          <cell r="E257" t="str">
            <v>200051-3</v>
          </cell>
          <cell r="F257" t="str">
            <v>Freak Power</v>
          </cell>
          <cell r="G257" t="str">
            <v>Turn On, Tune In, Cop Out</v>
          </cell>
          <cell r="H257" t="str">
            <v>Baarn 1</v>
          </cell>
          <cell r="I257" t="str">
            <v>200051-Baarn</v>
          </cell>
        </row>
        <row r="258">
          <cell r="E258" t="str">
            <v>200051-4</v>
          </cell>
          <cell r="F258" t="str">
            <v>Luciano</v>
          </cell>
          <cell r="G258" t="str">
            <v>Life (Dat Lata Mix)</v>
          </cell>
          <cell r="H258" t="str">
            <v>Baarn 1</v>
          </cell>
          <cell r="I258" t="str">
            <v>200051-Baarn</v>
          </cell>
        </row>
        <row r="259">
          <cell r="E259" t="str">
            <v>200051-5</v>
          </cell>
          <cell r="F259" t="str">
            <v>Marvin Gaye</v>
          </cell>
          <cell r="G259" t="str">
            <v>T Plays It Cool</v>
          </cell>
          <cell r="H259" t="str">
            <v>Baarn 1</v>
          </cell>
          <cell r="I259" t="str">
            <v>200051-Baarn</v>
          </cell>
        </row>
        <row r="260">
          <cell r="E260" t="str">
            <v>200051-6</v>
          </cell>
          <cell r="F260" t="str">
            <v>David Holmes</v>
          </cell>
          <cell r="G260" t="str">
            <v>Gritty Shaker</v>
          </cell>
          <cell r="H260" t="str">
            <v>Baarn 1</v>
          </cell>
          <cell r="I260" t="str">
            <v>200051-Baarn</v>
          </cell>
        </row>
        <row r="261">
          <cell r="E261" t="str">
            <v>200051-7</v>
          </cell>
          <cell r="F261" t="str">
            <v>Alex Reece</v>
          </cell>
          <cell r="G261" t="str">
            <v>Jazz Master (Kruder and Dorfmeister Remix)</v>
          </cell>
          <cell r="H261" t="str">
            <v>Baarn 1</v>
          </cell>
          <cell r="I261" t="str">
            <v>200051-Baarn</v>
          </cell>
        </row>
        <row r="262">
          <cell r="E262" t="str">
            <v>200052-1</v>
          </cell>
          <cell r="F262" t="str">
            <v>White Zombie</v>
          </cell>
          <cell r="G262" t="str">
            <v>I'm Your Boogie Man</v>
          </cell>
          <cell r="H262" t="str">
            <v>Baarn 1</v>
          </cell>
          <cell r="I262" t="str">
            <v>200052-Baarn</v>
          </cell>
        </row>
        <row r="263">
          <cell r="E263" t="str">
            <v>200053-1</v>
          </cell>
          <cell r="F263" t="str">
            <v>Bachman Turner Overdrive</v>
          </cell>
          <cell r="G263" t="str">
            <v>Taking Care Of Business</v>
          </cell>
          <cell r="H263" t="str">
            <v>Baarn 1</v>
          </cell>
          <cell r="I263" t="str">
            <v>200053-Baarn</v>
          </cell>
        </row>
        <row r="264">
          <cell r="E264" t="str">
            <v>200053-2</v>
          </cell>
          <cell r="F264" t="str">
            <v xml:space="preserve">BRUCE CHANNEL   </v>
          </cell>
          <cell r="G264" t="str">
            <v>Hey Baby</v>
          </cell>
          <cell r="H264" t="str">
            <v>Baarn 1</v>
          </cell>
          <cell r="I264" t="str">
            <v>200053-Baarn</v>
          </cell>
        </row>
        <row r="265">
          <cell r="E265" t="str">
            <v>200054-1</v>
          </cell>
          <cell r="F265" t="str">
            <v>Jay-Z</v>
          </cell>
          <cell r="G265" t="str">
            <v>Change Clothes Album/Explicit Version</v>
          </cell>
          <cell r="H265" t="str">
            <v>Baarn 1</v>
          </cell>
          <cell r="I265" t="str">
            <v>200054-Baarn</v>
          </cell>
        </row>
        <row r="266">
          <cell r="E266" t="str">
            <v>200055-1</v>
          </cell>
          <cell r="F266" t="str">
            <v xml:space="preserve">STEALERS WHEEL    </v>
          </cell>
          <cell r="G266" t="str">
            <v>STUCK IN THE MIDDLE WITH YOU</v>
          </cell>
          <cell r="H266" t="str">
            <v>Baarn 1</v>
          </cell>
          <cell r="I266" t="str">
            <v>200055-Baarn</v>
          </cell>
        </row>
        <row r="267">
          <cell r="E267" t="str">
            <v>200055-2</v>
          </cell>
          <cell r="F267" t="str">
            <v>Donna Summer</v>
          </cell>
          <cell r="G267" t="str">
            <v>Hot Stuff</v>
          </cell>
          <cell r="H267" t="str">
            <v>Baarn 1</v>
          </cell>
          <cell r="I267" t="str">
            <v>200055-Baarn</v>
          </cell>
        </row>
        <row r="268">
          <cell r="E268" t="str">
            <v>200055-3</v>
          </cell>
          <cell r="F268" t="str">
            <v>Buggles</v>
          </cell>
          <cell r="G268" t="str">
            <v>Video Killed The Radio Star</v>
          </cell>
          <cell r="H268" t="str">
            <v>Baarn 1</v>
          </cell>
          <cell r="I268" t="str">
            <v>200055-Baarn</v>
          </cell>
        </row>
        <row r="269">
          <cell r="E269" t="str">
            <v>200056-1</v>
          </cell>
          <cell r="F269" t="str">
            <v>Blink 182</v>
          </cell>
          <cell r="G269" t="str">
            <v>The Rock Show</v>
          </cell>
          <cell r="H269" t="str">
            <v>Baarn 1</v>
          </cell>
          <cell r="I269" t="str">
            <v>200056-Baarn</v>
          </cell>
        </row>
        <row r="270">
          <cell r="E270" t="str">
            <v>200056-2</v>
          </cell>
          <cell r="F270" t="str">
            <v>Sum 41</v>
          </cell>
          <cell r="G270" t="str">
            <v>Over My Head (Better Off Dead)</v>
          </cell>
          <cell r="H270" t="str">
            <v>Baarn 1</v>
          </cell>
          <cell r="I270" t="str">
            <v>200056-Baarn</v>
          </cell>
        </row>
        <row r="271">
          <cell r="E271" t="str">
            <v>200057-1</v>
          </cell>
          <cell r="F271" t="str">
            <v>Hoobastank</v>
          </cell>
          <cell r="G271" t="str">
            <v>The Reason</v>
          </cell>
          <cell r="H271" t="str">
            <v>Baarn 1</v>
          </cell>
          <cell r="I271" t="str">
            <v>200057-Baarn</v>
          </cell>
        </row>
        <row r="272">
          <cell r="E272" t="str">
            <v>200057-2</v>
          </cell>
          <cell r="F272" t="str">
            <v>3 Doors Down</v>
          </cell>
          <cell r="G272" t="str">
            <v>Here Without You</v>
          </cell>
          <cell r="H272" t="str">
            <v>Baarn 1</v>
          </cell>
          <cell r="I272" t="str">
            <v>200057-Baarn</v>
          </cell>
        </row>
        <row r="273">
          <cell r="E273" t="str">
            <v>-</v>
          </cell>
          <cell r="I273" t="e">
            <v>#N/A</v>
          </cell>
        </row>
        <row r="274">
          <cell r="E274" t="str">
            <v>-</v>
          </cell>
          <cell r="I274" t="e">
            <v>#N/A</v>
          </cell>
        </row>
        <row r="275">
          <cell r="E275" t="str">
            <v>-</v>
          </cell>
          <cell r="I275" t="e">
            <v>#N/A</v>
          </cell>
        </row>
        <row r="276">
          <cell r="E276" t="str">
            <v>-</v>
          </cell>
          <cell r="I276" t="e">
            <v>#N/A</v>
          </cell>
        </row>
        <row r="277">
          <cell r="E277" t="str">
            <v>-</v>
          </cell>
          <cell r="I277" t="e">
            <v>#N/A</v>
          </cell>
        </row>
        <row r="278">
          <cell r="E278" t="str">
            <v>-</v>
          </cell>
          <cell r="I278" t="e">
            <v>#N/A</v>
          </cell>
        </row>
        <row r="279">
          <cell r="E279" t="str">
            <v>-</v>
          </cell>
          <cell r="I279" t="e">
            <v>#N/A</v>
          </cell>
        </row>
        <row r="280">
          <cell r="E280" t="str">
            <v>-</v>
          </cell>
          <cell r="I280" t="e">
            <v>#N/A</v>
          </cell>
        </row>
        <row r="281">
          <cell r="E281" t="str">
            <v>-</v>
          </cell>
          <cell r="I281" t="e">
            <v>#N/A</v>
          </cell>
        </row>
        <row r="282">
          <cell r="E282" t="str">
            <v>-</v>
          </cell>
          <cell r="I282" t="e">
            <v>#N/A</v>
          </cell>
        </row>
        <row r="283">
          <cell r="E283" t="str">
            <v>-</v>
          </cell>
          <cell r="I283" t="e">
            <v>#N/A</v>
          </cell>
        </row>
        <row r="284">
          <cell r="E284" t="str">
            <v>-</v>
          </cell>
          <cell r="I284" t="e">
            <v>#N/A</v>
          </cell>
        </row>
        <row r="285">
          <cell r="E285" t="str">
            <v>-</v>
          </cell>
          <cell r="I285" t="e">
            <v>#N/A</v>
          </cell>
        </row>
        <row r="286">
          <cell r="E286" t="str">
            <v>-</v>
          </cell>
          <cell r="I286" t="e">
            <v>#N/A</v>
          </cell>
        </row>
        <row r="287">
          <cell r="E287" t="str">
            <v>-</v>
          </cell>
          <cell r="I287" t="e">
            <v>#N/A</v>
          </cell>
        </row>
        <row r="288">
          <cell r="E288" t="str">
            <v>-</v>
          </cell>
          <cell r="I288" t="e">
            <v>#N/A</v>
          </cell>
        </row>
        <row r="289">
          <cell r="E289" t="str">
            <v>-</v>
          </cell>
          <cell r="I289" t="e">
            <v>#N/A</v>
          </cell>
        </row>
        <row r="290">
          <cell r="E290" t="str">
            <v>-</v>
          </cell>
          <cell r="I290" t="e">
            <v>#N/A</v>
          </cell>
        </row>
        <row r="291">
          <cell r="E291" t="str">
            <v>-</v>
          </cell>
          <cell r="I291" t="e">
            <v>#N/A</v>
          </cell>
        </row>
        <row r="292">
          <cell r="E292" t="str">
            <v>-</v>
          </cell>
          <cell r="I292" t="e">
            <v>#N/A</v>
          </cell>
        </row>
        <row r="293">
          <cell r="E293" t="str">
            <v>-</v>
          </cell>
          <cell r="I293" t="e">
            <v>#N/A</v>
          </cell>
        </row>
        <row r="294">
          <cell r="E294" t="str">
            <v>-</v>
          </cell>
          <cell r="I294" t="e">
            <v>#N/A</v>
          </cell>
        </row>
        <row r="295">
          <cell r="E295" t="str">
            <v>-</v>
          </cell>
          <cell r="I295" t="e">
            <v>#N/A</v>
          </cell>
        </row>
        <row r="296">
          <cell r="E296" t="str">
            <v>-</v>
          </cell>
          <cell r="I296" t="e">
            <v>#N/A</v>
          </cell>
        </row>
        <row r="297">
          <cell r="E297" t="str">
            <v>-</v>
          </cell>
          <cell r="I297" t="e">
            <v>#N/A</v>
          </cell>
        </row>
        <row r="298">
          <cell r="E298" t="str">
            <v>-</v>
          </cell>
          <cell r="I298" t="e">
            <v>#N/A</v>
          </cell>
        </row>
        <row r="299">
          <cell r="E299" t="str">
            <v>-</v>
          </cell>
          <cell r="I299" t="e">
            <v>#N/A</v>
          </cell>
        </row>
        <row r="300">
          <cell r="E300" t="str">
            <v>-</v>
          </cell>
          <cell r="I300" t="e">
            <v>#N/A</v>
          </cell>
        </row>
        <row r="301">
          <cell r="E301" t="str">
            <v>-</v>
          </cell>
          <cell r="I301" t="e">
            <v>#N/A</v>
          </cell>
        </row>
        <row r="302">
          <cell r="E302" t="str">
            <v>-</v>
          </cell>
          <cell r="I302" t="e">
            <v>#N/A</v>
          </cell>
        </row>
        <row r="303">
          <cell r="E303" t="str">
            <v>-</v>
          </cell>
          <cell r="I303" t="e">
            <v>#N/A</v>
          </cell>
        </row>
        <row r="304">
          <cell r="E304" t="str">
            <v>-</v>
          </cell>
          <cell r="I304" t="e">
            <v>#N/A</v>
          </cell>
        </row>
        <row r="305">
          <cell r="E305" t="str">
            <v>-</v>
          </cell>
          <cell r="I305" t="e">
            <v>#N/A</v>
          </cell>
        </row>
        <row r="306">
          <cell r="E306" t="str">
            <v>-</v>
          </cell>
          <cell r="I306" t="e">
            <v>#N/A</v>
          </cell>
        </row>
        <row r="307">
          <cell r="E307" t="str">
            <v>-</v>
          </cell>
          <cell r="I307" t="e">
            <v>#N/A</v>
          </cell>
        </row>
        <row r="308">
          <cell r="E308" t="str">
            <v>-</v>
          </cell>
          <cell r="I308" t="e">
            <v>#N/A</v>
          </cell>
        </row>
        <row r="309">
          <cell r="E309" t="str">
            <v>-</v>
          </cell>
          <cell r="I309" t="e">
            <v>#N/A</v>
          </cell>
        </row>
        <row r="310">
          <cell r="E310" t="str">
            <v>-</v>
          </cell>
          <cell r="I310" t="e">
            <v>#N/A</v>
          </cell>
        </row>
        <row r="311">
          <cell r="E311" t="str">
            <v>-</v>
          </cell>
          <cell r="I311" t="e">
            <v>#N/A</v>
          </cell>
        </row>
        <row r="312">
          <cell r="E312" t="str">
            <v>-</v>
          </cell>
          <cell r="I312" t="e">
            <v>#N/A</v>
          </cell>
        </row>
        <row r="313">
          <cell r="E313" t="str">
            <v>-</v>
          </cell>
          <cell r="I313" t="e">
            <v>#N/A</v>
          </cell>
        </row>
        <row r="314">
          <cell r="E314" t="str">
            <v>-</v>
          </cell>
          <cell r="I314" t="e">
            <v>#N/A</v>
          </cell>
        </row>
        <row r="315">
          <cell r="E315" t="str">
            <v>-</v>
          </cell>
          <cell r="I315" t="e">
            <v>#N/A</v>
          </cell>
        </row>
        <row r="316">
          <cell r="E316" t="str">
            <v>-</v>
          </cell>
          <cell r="I316" t="e">
            <v>#N/A</v>
          </cell>
        </row>
        <row r="317">
          <cell r="E317" t="str">
            <v>-</v>
          </cell>
          <cell r="I317" t="e">
            <v>#N/A</v>
          </cell>
        </row>
        <row r="318">
          <cell r="E318" t="str">
            <v>-</v>
          </cell>
          <cell r="I318" t="e">
            <v>#N/A</v>
          </cell>
        </row>
        <row r="319">
          <cell r="E319" t="str">
            <v>-</v>
          </cell>
          <cell r="I319" t="e">
            <v>#N/A</v>
          </cell>
        </row>
        <row r="320">
          <cell r="E320" t="str">
            <v>-</v>
          </cell>
          <cell r="I320" t="e">
            <v>#N/A</v>
          </cell>
        </row>
        <row r="321">
          <cell r="E321" t="str">
            <v>-</v>
          </cell>
          <cell r="I321" t="e">
            <v>#N/A</v>
          </cell>
        </row>
        <row r="322">
          <cell r="E322" t="str">
            <v>-</v>
          </cell>
          <cell r="I322" t="e">
            <v>#N/A</v>
          </cell>
        </row>
        <row r="323">
          <cell r="E323" t="str">
            <v>-</v>
          </cell>
          <cell r="I323" t="e">
            <v>#N/A</v>
          </cell>
        </row>
        <row r="324">
          <cell r="E324" t="str">
            <v>-</v>
          </cell>
          <cell r="I324" t="e">
            <v>#N/A</v>
          </cell>
        </row>
        <row r="325">
          <cell r="E325" t="str">
            <v>-</v>
          </cell>
          <cell r="I325" t="e">
            <v>#N/A</v>
          </cell>
        </row>
        <row r="326">
          <cell r="E326" t="str">
            <v>-</v>
          </cell>
          <cell r="I326" t="e">
            <v>#N/A</v>
          </cell>
        </row>
        <row r="327">
          <cell r="E327" t="str">
            <v>-</v>
          </cell>
          <cell r="I327" t="e">
            <v>#N/A</v>
          </cell>
        </row>
        <row r="328">
          <cell r="E328" t="str">
            <v>-</v>
          </cell>
          <cell r="I328" t="e">
            <v>#N/A</v>
          </cell>
        </row>
        <row r="329">
          <cell r="E329" t="str">
            <v>-</v>
          </cell>
          <cell r="I329" t="e">
            <v>#N/A</v>
          </cell>
        </row>
        <row r="330">
          <cell r="E330" t="str">
            <v>-</v>
          </cell>
          <cell r="I330" t="e">
            <v>#N/A</v>
          </cell>
        </row>
        <row r="331">
          <cell r="E331" t="str">
            <v>-</v>
          </cell>
          <cell r="I331" t="e">
            <v>#N/A</v>
          </cell>
        </row>
        <row r="332">
          <cell r="E332" t="str">
            <v>-</v>
          </cell>
          <cell r="I332" t="e">
            <v>#N/A</v>
          </cell>
        </row>
        <row r="333">
          <cell r="E333" t="str">
            <v>-</v>
          </cell>
          <cell r="I333" t="e">
            <v>#N/A</v>
          </cell>
        </row>
        <row r="334">
          <cell r="E334" t="str">
            <v>-</v>
          </cell>
          <cell r="I334" t="e">
            <v>#N/A</v>
          </cell>
        </row>
        <row r="335">
          <cell r="E335" t="str">
            <v>-</v>
          </cell>
          <cell r="I335" t="e">
            <v>#N/A</v>
          </cell>
        </row>
        <row r="336">
          <cell r="E336" t="str">
            <v>-</v>
          </cell>
          <cell r="I336" t="e">
            <v>#N/A</v>
          </cell>
        </row>
        <row r="337">
          <cell r="E337" t="str">
            <v>-</v>
          </cell>
          <cell r="I337" t="e">
            <v>#N/A</v>
          </cell>
        </row>
        <row r="338">
          <cell r="E338" t="str">
            <v>-</v>
          </cell>
          <cell r="I338" t="e">
            <v>#N/A</v>
          </cell>
        </row>
        <row r="339">
          <cell r="E339" t="str">
            <v>-</v>
          </cell>
          <cell r="I339" t="e">
            <v>#N/A</v>
          </cell>
        </row>
        <row r="340">
          <cell r="E340" t="str">
            <v>-</v>
          </cell>
          <cell r="I340" t="e">
            <v>#N/A</v>
          </cell>
        </row>
        <row r="341">
          <cell r="E341" t="str">
            <v>-</v>
          </cell>
          <cell r="I341" t="e">
            <v>#N/A</v>
          </cell>
        </row>
        <row r="342">
          <cell r="E342" t="str">
            <v>-</v>
          </cell>
          <cell r="I342" t="e">
            <v>#N/A</v>
          </cell>
        </row>
        <row r="343">
          <cell r="E343" t="str">
            <v>-</v>
          </cell>
          <cell r="I343" t="e">
            <v>#N/A</v>
          </cell>
        </row>
        <row r="344">
          <cell r="E344" t="str">
            <v>-</v>
          </cell>
          <cell r="I344" t="e">
            <v>#N/A</v>
          </cell>
        </row>
        <row r="345">
          <cell r="E345" t="str">
            <v>-</v>
          </cell>
          <cell r="I345" t="e">
            <v>#N/A</v>
          </cell>
        </row>
        <row r="346">
          <cell r="E346" t="str">
            <v>-</v>
          </cell>
          <cell r="I346" t="e">
            <v>#N/A</v>
          </cell>
        </row>
        <row r="347">
          <cell r="E347" t="str">
            <v>-</v>
          </cell>
          <cell r="I347" t="e">
            <v>#N/A</v>
          </cell>
        </row>
        <row r="348">
          <cell r="E348" t="str">
            <v>-</v>
          </cell>
          <cell r="I348" t="e">
            <v>#N/A</v>
          </cell>
        </row>
        <row r="349">
          <cell r="E349" t="str">
            <v>-</v>
          </cell>
          <cell r="I349" t="e">
            <v>#N/A</v>
          </cell>
        </row>
        <row r="350">
          <cell r="E350" t="str">
            <v>-</v>
          </cell>
          <cell r="I350" t="e">
            <v>#N/A</v>
          </cell>
        </row>
        <row r="351">
          <cell r="E351" t="str">
            <v>-</v>
          </cell>
          <cell r="I351" t="e">
            <v>#N/A</v>
          </cell>
        </row>
        <row r="352">
          <cell r="E352" t="str">
            <v>-</v>
          </cell>
          <cell r="I352" t="e">
            <v>#N/A</v>
          </cell>
        </row>
        <row r="353">
          <cell r="E353" t="str">
            <v>-</v>
          </cell>
          <cell r="I353" t="e">
            <v>#N/A</v>
          </cell>
        </row>
        <row r="354">
          <cell r="E354" t="str">
            <v>-</v>
          </cell>
          <cell r="I354" t="e">
            <v>#N/A</v>
          </cell>
        </row>
        <row r="355">
          <cell r="E355" t="str">
            <v>-</v>
          </cell>
          <cell r="I355" t="e">
            <v>#N/A</v>
          </cell>
        </row>
        <row r="356">
          <cell r="E356" t="str">
            <v>-</v>
          </cell>
          <cell r="I356" t="e">
            <v>#N/A</v>
          </cell>
        </row>
        <row r="357">
          <cell r="E357" t="str">
            <v>-</v>
          </cell>
          <cell r="I357" t="e">
            <v>#N/A</v>
          </cell>
        </row>
        <row r="358">
          <cell r="E358" t="str">
            <v>-</v>
          </cell>
          <cell r="I358" t="e">
            <v>#N/A</v>
          </cell>
        </row>
        <row r="359">
          <cell r="E359" t="str">
            <v>-</v>
          </cell>
          <cell r="I359" t="e">
            <v>#N/A</v>
          </cell>
        </row>
        <row r="360">
          <cell r="E360" t="str">
            <v>-</v>
          </cell>
          <cell r="I360" t="e">
            <v>#N/A</v>
          </cell>
        </row>
        <row r="361">
          <cell r="E361" t="str">
            <v>-</v>
          </cell>
          <cell r="I361" t="e">
            <v>#N/A</v>
          </cell>
        </row>
        <row r="362">
          <cell r="E362" t="str">
            <v>-</v>
          </cell>
          <cell r="I362" t="e">
            <v>#N/A</v>
          </cell>
        </row>
        <row r="363">
          <cell r="E363" t="str">
            <v>-</v>
          </cell>
          <cell r="I363" t="e">
            <v>#N/A</v>
          </cell>
        </row>
        <row r="364">
          <cell r="E364" t="str">
            <v>-</v>
          </cell>
          <cell r="I364" t="e">
            <v>#N/A</v>
          </cell>
        </row>
        <row r="365">
          <cell r="E365" t="str">
            <v>-</v>
          </cell>
          <cell r="I365" t="e">
            <v>#N/A</v>
          </cell>
        </row>
        <row r="366">
          <cell r="E366" t="str">
            <v>-</v>
          </cell>
          <cell r="I366" t="e">
            <v>#N/A</v>
          </cell>
        </row>
        <row r="367">
          <cell r="E367" t="str">
            <v>-</v>
          </cell>
          <cell r="I367" t="e">
            <v>#N/A</v>
          </cell>
        </row>
        <row r="368">
          <cell r="E368" t="str">
            <v>-</v>
          </cell>
          <cell r="I368" t="e">
            <v>#N/A</v>
          </cell>
        </row>
        <row r="369">
          <cell r="E369" t="str">
            <v>-</v>
          </cell>
          <cell r="I369" t="e">
            <v>#N/A</v>
          </cell>
        </row>
        <row r="370">
          <cell r="E370" t="str">
            <v>-</v>
          </cell>
          <cell r="I370" t="e">
            <v>#N/A</v>
          </cell>
        </row>
        <row r="371">
          <cell r="E371" t="str">
            <v>-</v>
          </cell>
          <cell r="I371" t="e">
            <v>#N/A</v>
          </cell>
        </row>
        <row r="372">
          <cell r="E372" t="str">
            <v>-</v>
          </cell>
          <cell r="I372" t="e">
            <v>#N/A</v>
          </cell>
        </row>
        <row r="373">
          <cell r="E373" t="str">
            <v>-</v>
          </cell>
          <cell r="I373" t="e">
            <v>#N/A</v>
          </cell>
        </row>
        <row r="374">
          <cell r="E374" t="str">
            <v>-</v>
          </cell>
          <cell r="I374" t="e">
            <v>#N/A</v>
          </cell>
        </row>
        <row r="375">
          <cell r="E375" t="str">
            <v>-</v>
          </cell>
          <cell r="I375" t="e">
            <v>#N/A</v>
          </cell>
        </row>
        <row r="376">
          <cell r="E376" t="str">
            <v>-</v>
          </cell>
          <cell r="I376" t="e">
            <v>#N/A</v>
          </cell>
        </row>
        <row r="377">
          <cell r="E377" t="str">
            <v>-</v>
          </cell>
          <cell r="I377" t="e">
            <v>#N/A</v>
          </cell>
        </row>
        <row r="378">
          <cell r="E378" t="str">
            <v>-</v>
          </cell>
          <cell r="I378" t="e">
            <v>#N/A</v>
          </cell>
        </row>
        <row r="379">
          <cell r="E379" t="str">
            <v>-</v>
          </cell>
          <cell r="I379" t="e">
            <v>#N/A</v>
          </cell>
        </row>
        <row r="380">
          <cell r="E380" t="str">
            <v>-</v>
          </cell>
          <cell r="I380" t="e">
            <v>#N/A</v>
          </cell>
        </row>
        <row r="381">
          <cell r="E381" t="str">
            <v>-</v>
          </cell>
          <cell r="I381" t="e">
            <v>#N/A</v>
          </cell>
        </row>
        <row r="382">
          <cell r="E382" t="str">
            <v>-</v>
          </cell>
          <cell r="I382" t="e">
            <v>#N/A</v>
          </cell>
        </row>
        <row r="383">
          <cell r="E383" t="str">
            <v>-</v>
          </cell>
          <cell r="I383" t="e">
            <v>#N/A</v>
          </cell>
        </row>
        <row r="384">
          <cell r="E384" t="str">
            <v>-</v>
          </cell>
          <cell r="I384" t="e">
            <v>#N/A</v>
          </cell>
        </row>
        <row r="385">
          <cell r="E385" t="str">
            <v>-</v>
          </cell>
          <cell r="I385" t="e">
            <v>#N/A</v>
          </cell>
        </row>
        <row r="386">
          <cell r="E386" t="str">
            <v>-</v>
          </cell>
          <cell r="I386" t="e">
            <v>#N/A</v>
          </cell>
        </row>
        <row r="387">
          <cell r="E387" t="str">
            <v>-</v>
          </cell>
          <cell r="I387" t="e">
            <v>#N/A</v>
          </cell>
        </row>
        <row r="388">
          <cell r="E388" t="str">
            <v>-</v>
          </cell>
          <cell r="I388" t="e">
            <v>#N/A</v>
          </cell>
        </row>
        <row r="389">
          <cell r="E389" t="str">
            <v>-</v>
          </cell>
          <cell r="I389" t="e">
            <v>#N/A</v>
          </cell>
        </row>
        <row r="390">
          <cell r="E390" t="str">
            <v>-</v>
          </cell>
          <cell r="I390" t="e">
            <v>#N/A</v>
          </cell>
        </row>
        <row r="391">
          <cell r="E391" t="str">
            <v>-</v>
          </cell>
          <cell r="I391" t="e">
            <v>#N/A</v>
          </cell>
        </row>
        <row r="392">
          <cell r="E392" t="str">
            <v>-</v>
          </cell>
          <cell r="I392" t="e">
            <v>#N/A</v>
          </cell>
        </row>
        <row r="393">
          <cell r="E393" t="str">
            <v>-</v>
          </cell>
          <cell r="I393" t="e">
            <v>#N/A</v>
          </cell>
        </row>
        <row r="394">
          <cell r="E394" t="str">
            <v>-</v>
          </cell>
          <cell r="I394" t="e">
            <v>#N/A</v>
          </cell>
        </row>
        <row r="395">
          <cell r="E395" t="str">
            <v>-</v>
          </cell>
          <cell r="I395" t="e">
            <v>#N/A</v>
          </cell>
        </row>
        <row r="396">
          <cell r="E396" t="str">
            <v>-</v>
          </cell>
          <cell r="I396" t="e">
            <v>#N/A</v>
          </cell>
        </row>
        <row r="397">
          <cell r="E397" t="str">
            <v>-</v>
          </cell>
          <cell r="I397" t="e">
            <v>#N/A</v>
          </cell>
        </row>
        <row r="398">
          <cell r="E398" t="str">
            <v>-</v>
          </cell>
          <cell r="I398" t="e">
            <v>#N/A</v>
          </cell>
        </row>
        <row r="399">
          <cell r="E399" t="str">
            <v>-</v>
          </cell>
          <cell r="I399" t="e">
            <v>#N/A</v>
          </cell>
        </row>
        <row r="400">
          <cell r="E400" t="str">
            <v>-</v>
          </cell>
          <cell r="I400" t="e">
            <v>#N/A</v>
          </cell>
        </row>
        <row r="401">
          <cell r="E401" t="str">
            <v>-</v>
          </cell>
          <cell r="I401" t="e">
            <v>#N/A</v>
          </cell>
        </row>
        <row r="402">
          <cell r="E402" t="str">
            <v>-</v>
          </cell>
          <cell r="I402" t="e">
            <v>#N/A</v>
          </cell>
        </row>
        <row r="403">
          <cell r="E403" t="str">
            <v>-</v>
          </cell>
          <cell r="I403" t="e">
            <v>#N/A</v>
          </cell>
        </row>
        <row r="404">
          <cell r="E404" t="str">
            <v>-</v>
          </cell>
          <cell r="I404" t="e">
            <v>#N/A</v>
          </cell>
        </row>
        <row r="405">
          <cell r="E405" t="str">
            <v>-</v>
          </cell>
          <cell r="I405" t="e">
            <v>#N/A</v>
          </cell>
        </row>
        <row r="406">
          <cell r="E406" t="str">
            <v>-</v>
          </cell>
          <cell r="I406" t="e">
            <v>#N/A</v>
          </cell>
        </row>
        <row r="407">
          <cell r="E407" t="str">
            <v>-</v>
          </cell>
          <cell r="I407" t="e">
            <v>#N/A</v>
          </cell>
        </row>
        <row r="408">
          <cell r="E408" t="str">
            <v>-</v>
          </cell>
          <cell r="I408" t="e">
            <v>#N/A</v>
          </cell>
        </row>
        <row r="409">
          <cell r="E409" t="str">
            <v>-</v>
          </cell>
          <cell r="I409" t="e">
            <v>#N/A</v>
          </cell>
        </row>
        <row r="410">
          <cell r="E410" t="str">
            <v>-</v>
          </cell>
          <cell r="I410" t="e">
            <v>#N/A</v>
          </cell>
        </row>
        <row r="411">
          <cell r="E411" t="str">
            <v>-</v>
          </cell>
          <cell r="I411" t="e">
            <v>#N/A</v>
          </cell>
        </row>
        <row r="412">
          <cell r="E412" t="str">
            <v>-</v>
          </cell>
          <cell r="I412" t="e">
            <v>#N/A</v>
          </cell>
        </row>
        <row r="413">
          <cell r="E413" t="str">
            <v>-</v>
          </cell>
          <cell r="I413" t="e">
            <v>#N/A</v>
          </cell>
        </row>
        <row r="414">
          <cell r="E414" t="str">
            <v>-</v>
          </cell>
          <cell r="I414" t="e">
            <v>#N/A</v>
          </cell>
        </row>
        <row r="415">
          <cell r="E415" t="str">
            <v>-</v>
          </cell>
          <cell r="I415" t="e">
            <v>#N/A</v>
          </cell>
        </row>
        <row r="416">
          <cell r="E416" t="str">
            <v>-</v>
          </cell>
          <cell r="I416" t="e">
            <v>#N/A</v>
          </cell>
        </row>
        <row r="417">
          <cell r="E417" t="str">
            <v>-</v>
          </cell>
          <cell r="I417" t="e">
            <v>#N/A</v>
          </cell>
        </row>
        <row r="418">
          <cell r="E418" t="str">
            <v>-</v>
          </cell>
          <cell r="I418" t="e">
            <v>#N/A</v>
          </cell>
        </row>
        <row r="419">
          <cell r="E419" t="str">
            <v>-</v>
          </cell>
          <cell r="I419" t="e">
            <v>#N/A</v>
          </cell>
        </row>
        <row r="420">
          <cell r="E420" t="str">
            <v>-</v>
          </cell>
          <cell r="I420" t="e">
            <v>#N/A</v>
          </cell>
        </row>
        <row r="421">
          <cell r="E421" t="str">
            <v>-</v>
          </cell>
          <cell r="I421" t="e">
            <v>#N/A</v>
          </cell>
        </row>
        <row r="422">
          <cell r="E422" t="str">
            <v>-</v>
          </cell>
          <cell r="I422" t="e">
            <v>#N/A</v>
          </cell>
        </row>
        <row r="423">
          <cell r="E423" t="str">
            <v>-</v>
          </cell>
          <cell r="I423" t="e">
            <v>#N/A</v>
          </cell>
        </row>
        <row r="424">
          <cell r="E424" t="str">
            <v>-</v>
          </cell>
          <cell r="I424" t="e">
            <v>#N/A</v>
          </cell>
        </row>
        <row r="425">
          <cell r="E425" t="str">
            <v>-</v>
          </cell>
          <cell r="I425" t="e">
            <v>#N/A</v>
          </cell>
        </row>
        <row r="426">
          <cell r="E426" t="str">
            <v>-</v>
          </cell>
          <cell r="I426" t="e">
            <v>#N/A</v>
          </cell>
        </row>
        <row r="427">
          <cell r="E427" t="str">
            <v>-</v>
          </cell>
          <cell r="I427" t="e">
            <v>#N/A</v>
          </cell>
        </row>
        <row r="428">
          <cell r="E428" t="str">
            <v>-</v>
          </cell>
          <cell r="I428" t="e">
            <v>#N/A</v>
          </cell>
        </row>
        <row r="429">
          <cell r="E429" t="str">
            <v>-</v>
          </cell>
          <cell r="I429" t="e">
            <v>#N/A</v>
          </cell>
        </row>
        <row r="430">
          <cell r="E430" t="str">
            <v>-</v>
          </cell>
          <cell r="I430" t="e">
            <v>#N/A</v>
          </cell>
        </row>
        <row r="431">
          <cell r="E431" t="str">
            <v>-</v>
          </cell>
          <cell r="I431" t="e">
            <v>#N/A</v>
          </cell>
        </row>
        <row r="432">
          <cell r="E432" t="str">
            <v>-</v>
          </cell>
          <cell r="I432" t="e">
            <v>#N/A</v>
          </cell>
        </row>
        <row r="433">
          <cell r="E433" t="str">
            <v>-</v>
          </cell>
          <cell r="I433" t="e">
            <v>#N/A</v>
          </cell>
        </row>
        <row r="434">
          <cell r="E434" t="str">
            <v>-</v>
          </cell>
          <cell r="I434" t="e">
            <v>#N/A</v>
          </cell>
        </row>
        <row r="435">
          <cell r="E435" t="str">
            <v>-</v>
          </cell>
          <cell r="I435" t="e">
            <v>#N/A</v>
          </cell>
        </row>
        <row r="436">
          <cell r="E436" t="str">
            <v>-</v>
          </cell>
          <cell r="I436" t="e">
            <v>#N/A</v>
          </cell>
        </row>
        <row r="437">
          <cell r="E437" t="str">
            <v>-</v>
          </cell>
          <cell r="I437" t="e">
            <v>#N/A</v>
          </cell>
        </row>
        <row r="438">
          <cell r="E438" t="str">
            <v>-</v>
          </cell>
          <cell r="I438" t="e">
            <v>#N/A</v>
          </cell>
        </row>
        <row r="439">
          <cell r="E439" t="str">
            <v>-</v>
          </cell>
          <cell r="I439" t="e">
            <v>#N/A</v>
          </cell>
        </row>
        <row r="440">
          <cell r="E440" t="str">
            <v>-</v>
          </cell>
          <cell r="I440" t="e">
            <v>#N/A</v>
          </cell>
        </row>
        <row r="441">
          <cell r="E441" t="str">
            <v>-</v>
          </cell>
          <cell r="I441" t="e">
            <v>#N/A</v>
          </cell>
        </row>
        <row r="442">
          <cell r="E442" t="str">
            <v>-</v>
          </cell>
          <cell r="I442" t="e">
            <v>#N/A</v>
          </cell>
        </row>
        <row r="443">
          <cell r="E443" t="str">
            <v>-</v>
          </cell>
          <cell r="I443" t="e">
            <v>#N/A</v>
          </cell>
        </row>
        <row r="444">
          <cell r="E444" t="str">
            <v>-</v>
          </cell>
          <cell r="I444" t="e">
            <v>#N/A</v>
          </cell>
        </row>
        <row r="445">
          <cell r="E445" t="str">
            <v>-</v>
          </cell>
          <cell r="I445" t="e">
            <v>#N/A</v>
          </cell>
        </row>
        <row r="446">
          <cell r="E446" t="str">
            <v>-</v>
          </cell>
          <cell r="I446" t="e">
            <v>#N/A</v>
          </cell>
        </row>
        <row r="447">
          <cell r="E447" t="str">
            <v>-</v>
          </cell>
          <cell r="I447" t="e">
            <v>#N/A</v>
          </cell>
        </row>
        <row r="448">
          <cell r="E448" t="str">
            <v>-</v>
          </cell>
          <cell r="I448" t="e">
            <v>#N/A</v>
          </cell>
        </row>
        <row r="449">
          <cell r="E449" t="str">
            <v>-</v>
          </cell>
          <cell r="I449" t="e">
            <v>#N/A</v>
          </cell>
        </row>
        <row r="450">
          <cell r="E450" t="str">
            <v>-</v>
          </cell>
          <cell r="I450" t="e">
            <v>#N/A</v>
          </cell>
        </row>
        <row r="451">
          <cell r="E451" t="str">
            <v>-</v>
          </cell>
          <cell r="I451" t="e">
            <v>#N/A</v>
          </cell>
        </row>
        <row r="452">
          <cell r="E452" t="str">
            <v>-</v>
          </cell>
          <cell r="I452" t="e">
            <v>#N/A</v>
          </cell>
        </row>
        <row r="453">
          <cell r="E453" t="str">
            <v>-</v>
          </cell>
          <cell r="I453" t="e">
            <v>#N/A</v>
          </cell>
        </row>
        <row r="454">
          <cell r="E454" t="str">
            <v>-</v>
          </cell>
          <cell r="I454" t="e">
            <v>#N/A</v>
          </cell>
        </row>
        <row r="455">
          <cell r="E455" t="str">
            <v>-</v>
          </cell>
          <cell r="I455" t="e">
            <v>#N/A</v>
          </cell>
        </row>
        <row r="456">
          <cell r="E456" t="str">
            <v>-</v>
          </cell>
          <cell r="I456" t="e">
            <v>#N/A</v>
          </cell>
        </row>
        <row r="457">
          <cell r="E457" t="str">
            <v>-</v>
          </cell>
          <cell r="I457" t="e">
            <v>#N/A</v>
          </cell>
        </row>
        <row r="458">
          <cell r="E458" t="str">
            <v>-</v>
          </cell>
          <cell r="I458" t="e">
            <v>#N/A</v>
          </cell>
        </row>
        <row r="459">
          <cell r="E459" t="str">
            <v>-</v>
          </cell>
          <cell r="I459" t="e">
            <v>#N/A</v>
          </cell>
        </row>
        <row r="460">
          <cell r="E460" t="str">
            <v>-</v>
          </cell>
          <cell r="I460" t="e">
            <v>#N/A</v>
          </cell>
        </row>
        <row r="461">
          <cell r="E461" t="str">
            <v>-</v>
          </cell>
          <cell r="I461" t="e">
            <v>#N/A</v>
          </cell>
        </row>
        <row r="462">
          <cell r="E462" t="str">
            <v>-</v>
          </cell>
          <cell r="I462" t="e">
            <v>#N/A</v>
          </cell>
        </row>
        <row r="463">
          <cell r="E463" t="str">
            <v>-</v>
          </cell>
          <cell r="I463" t="e">
            <v>#N/A</v>
          </cell>
        </row>
        <row r="464">
          <cell r="E464" t="str">
            <v>-</v>
          </cell>
          <cell r="I464" t="e">
            <v>#N/A</v>
          </cell>
        </row>
        <row r="465">
          <cell r="E465" t="str">
            <v>-</v>
          </cell>
          <cell r="I465" t="e">
            <v>#N/A</v>
          </cell>
        </row>
        <row r="466">
          <cell r="E466" t="str">
            <v>-</v>
          </cell>
          <cell r="I466" t="e">
            <v>#N/A</v>
          </cell>
        </row>
        <row r="467">
          <cell r="E467" t="str">
            <v>-</v>
          </cell>
          <cell r="I467" t="e">
            <v>#N/A</v>
          </cell>
        </row>
        <row r="468">
          <cell r="E468" t="str">
            <v>-</v>
          </cell>
          <cell r="I468" t="e">
            <v>#N/A</v>
          </cell>
        </row>
        <row r="469">
          <cell r="E469" t="str">
            <v>-</v>
          </cell>
          <cell r="I469" t="e">
            <v>#N/A</v>
          </cell>
        </row>
        <row r="470">
          <cell r="E470" t="str">
            <v>-</v>
          </cell>
          <cell r="I470" t="e">
            <v>#N/A</v>
          </cell>
        </row>
        <row r="471">
          <cell r="E471" t="str">
            <v>-</v>
          </cell>
          <cell r="I471" t="e">
            <v>#N/A</v>
          </cell>
        </row>
        <row r="472">
          <cell r="E472" t="str">
            <v>-</v>
          </cell>
          <cell r="I472" t="e">
            <v>#N/A</v>
          </cell>
        </row>
        <row r="473">
          <cell r="E473" t="str">
            <v>-</v>
          </cell>
          <cell r="I473" t="e">
            <v>#N/A</v>
          </cell>
        </row>
        <row r="474">
          <cell r="E474" t="str">
            <v>-</v>
          </cell>
          <cell r="I474" t="e">
            <v>#N/A</v>
          </cell>
        </row>
        <row r="475">
          <cell r="E475" t="str">
            <v>-</v>
          </cell>
          <cell r="I475" t="e">
            <v>#N/A</v>
          </cell>
        </row>
        <row r="476">
          <cell r="E476" t="str">
            <v>-</v>
          </cell>
          <cell r="I476" t="e">
            <v>#N/A</v>
          </cell>
        </row>
        <row r="477">
          <cell r="E477" t="str">
            <v>-</v>
          </cell>
          <cell r="I477" t="e">
            <v>#N/A</v>
          </cell>
        </row>
        <row r="478">
          <cell r="E478" t="str">
            <v>-</v>
          </cell>
          <cell r="I478" t="e">
            <v>#N/A</v>
          </cell>
        </row>
        <row r="479">
          <cell r="E479" t="str">
            <v>-</v>
          </cell>
          <cell r="I479" t="e">
            <v>#N/A</v>
          </cell>
        </row>
        <row r="480">
          <cell r="E480" t="str">
            <v>-</v>
          </cell>
          <cell r="I480" t="e">
            <v>#N/A</v>
          </cell>
        </row>
        <row r="481">
          <cell r="E481" t="str">
            <v>-</v>
          </cell>
          <cell r="I481" t="e">
            <v>#N/A</v>
          </cell>
        </row>
        <row r="482">
          <cell r="E482" t="str">
            <v>-</v>
          </cell>
          <cell r="I482" t="e">
            <v>#N/A</v>
          </cell>
        </row>
        <row r="483">
          <cell r="E483" t="str">
            <v>-</v>
          </cell>
          <cell r="I483" t="e">
            <v>#N/A</v>
          </cell>
        </row>
        <row r="484">
          <cell r="E484" t="str">
            <v>-</v>
          </cell>
          <cell r="I484" t="e">
            <v>#N/A</v>
          </cell>
        </row>
        <row r="485">
          <cell r="E485" t="str">
            <v>-</v>
          </cell>
          <cell r="I485" t="e">
            <v>#N/A</v>
          </cell>
        </row>
        <row r="486">
          <cell r="E486" t="str">
            <v>-</v>
          </cell>
          <cell r="I486" t="e">
            <v>#N/A</v>
          </cell>
        </row>
        <row r="487">
          <cell r="E487" t="str">
            <v>-</v>
          </cell>
          <cell r="I487" t="e">
            <v>#N/A</v>
          </cell>
        </row>
        <row r="488">
          <cell r="E488" t="str">
            <v>-</v>
          </cell>
          <cell r="I488" t="e">
            <v>#N/A</v>
          </cell>
        </row>
        <row r="489">
          <cell r="E489" t="str">
            <v>-</v>
          </cell>
          <cell r="I489" t="e">
            <v>#N/A</v>
          </cell>
        </row>
        <row r="490">
          <cell r="E490" t="str">
            <v>-</v>
          </cell>
          <cell r="I490" t="e">
            <v>#N/A</v>
          </cell>
        </row>
        <row r="491">
          <cell r="E491" t="str">
            <v>-</v>
          </cell>
          <cell r="I491" t="e">
            <v>#N/A</v>
          </cell>
        </row>
        <row r="492">
          <cell r="E492" t="str">
            <v>-</v>
          </cell>
          <cell r="I492" t="e">
            <v>#N/A</v>
          </cell>
        </row>
        <row r="493">
          <cell r="E493" t="str">
            <v>-</v>
          </cell>
          <cell r="I493" t="e">
            <v>#N/A</v>
          </cell>
        </row>
        <row r="494">
          <cell r="E494" t="str">
            <v>-</v>
          </cell>
          <cell r="I494" t="e">
            <v>#N/A</v>
          </cell>
        </row>
        <row r="495">
          <cell r="E495" t="str">
            <v>-</v>
          </cell>
          <cell r="I495" t="e">
            <v>#N/A</v>
          </cell>
        </row>
        <row r="496">
          <cell r="E496" t="str">
            <v>-</v>
          </cell>
          <cell r="I496" t="e">
            <v>#N/A</v>
          </cell>
        </row>
        <row r="497">
          <cell r="E497" t="str">
            <v>-</v>
          </cell>
          <cell r="I497" t="e">
            <v>#N/A</v>
          </cell>
        </row>
        <row r="498">
          <cell r="E498" t="str">
            <v>-</v>
          </cell>
          <cell r="I498" t="e">
            <v>#N/A</v>
          </cell>
        </row>
        <row r="499">
          <cell r="E499" t="str">
            <v>-</v>
          </cell>
          <cell r="I499" t="e">
            <v>#N/A</v>
          </cell>
        </row>
        <row r="500">
          <cell r="E500" t="str">
            <v>-</v>
          </cell>
          <cell r="I500" t="e">
            <v>#N/A</v>
          </cell>
        </row>
        <row r="501">
          <cell r="E501" t="str">
            <v>-</v>
          </cell>
          <cell r="I501" t="e">
            <v>#N/A</v>
          </cell>
        </row>
        <row r="502">
          <cell r="E502" t="str">
            <v>-</v>
          </cell>
          <cell r="I502" t="e">
            <v>#N/A</v>
          </cell>
        </row>
        <row r="503">
          <cell r="E503" t="str">
            <v>-</v>
          </cell>
          <cell r="I503" t="e">
            <v>#N/A</v>
          </cell>
        </row>
        <row r="504">
          <cell r="E504" t="str">
            <v>-</v>
          </cell>
          <cell r="I504" t="e">
            <v>#N/A</v>
          </cell>
        </row>
        <row r="505">
          <cell r="E505" t="str">
            <v>-</v>
          </cell>
          <cell r="I505" t="e">
            <v>#N/A</v>
          </cell>
        </row>
        <row r="506">
          <cell r="E506" t="str">
            <v>-</v>
          </cell>
          <cell r="I506" t="e">
            <v>#N/A</v>
          </cell>
        </row>
        <row r="507">
          <cell r="E507" t="str">
            <v>-</v>
          </cell>
          <cell r="I507" t="e">
            <v>#N/A</v>
          </cell>
        </row>
        <row r="508">
          <cell r="E508" t="str">
            <v>-</v>
          </cell>
          <cell r="I508" t="e">
            <v>#N/A</v>
          </cell>
        </row>
        <row r="509">
          <cell r="E509" t="str">
            <v>-</v>
          </cell>
          <cell r="I509" t="e">
            <v>#N/A</v>
          </cell>
        </row>
        <row r="510">
          <cell r="E510" t="str">
            <v>-</v>
          </cell>
          <cell r="I510" t="e">
            <v>#N/A</v>
          </cell>
        </row>
        <row r="511">
          <cell r="E511" t="str">
            <v>-</v>
          </cell>
          <cell r="I511" t="e">
            <v>#N/A</v>
          </cell>
        </row>
        <row r="512">
          <cell r="E512" t="str">
            <v>-</v>
          </cell>
          <cell r="I512" t="e">
            <v>#N/A</v>
          </cell>
        </row>
        <row r="513">
          <cell r="E513" t="str">
            <v>-</v>
          </cell>
          <cell r="I513" t="e">
            <v>#N/A</v>
          </cell>
        </row>
        <row r="514">
          <cell r="E514" t="str">
            <v>-</v>
          </cell>
          <cell r="I514" t="e">
            <v>#N/A</v>
          </cell>
        </row>
        <row r="515">
          <cell r="E515" t="str">
            <v>-</v>
          </cell>
          <cell r="I515" t="e">
            <v>#N/A</v>
          </cell>
        </row>
        <row r="516">
          <cell r="E516" t="str">
            <v>-</v>
          </cell>
          <cell r="I516" t="e">
            <v>#N/A</v>
          </cell>
        </row>
        <row r="517">
          <cell r="E517" t="str">
            <v>-</v>
          </cell>
          <cell r="I517" t="e">
            <v>#N/A</v>
          </cell>
        </row>
        <row r="518">
          <cell r="E518" t="str">
            <v>-</v>
          </cell>
          <cell r="I518" t="e">
            <v>#N/A</v>
          </cell>
        </row>
        <row r="519">
          <cell r="E519" t="str">
            <v>-</v>
          </cell>
          <cell r="I519" t="e">
            <v>#N/A</v>
          </cell>
        </row>
        <row r="520">
          <cell r="E520" t="str">
            <v>-</v>
          </cell>
          <cell r="I520" t="e">
            <v>#N/A</v>
          </cell>
        </row>
        <row r="521">
          <cell r="E521" t="str">
            <v>-</v>
          </cell>
          <cell r="I521" t="e">
            <v>#N/A</v>
          </cell>
        </row>
        <row r="522">
          <cell r="E522" t="str">
            <v>-</v>
          </cell>
          <cell r="I522" t="e">
            <v>#N/A</v>
          </cell>
        </row>
        <row r="523">
          <cell r="E523" t="str">
            <v>-</v>
          </cell>
          <cell r="I523" t="e">
            <v>#N/A</v>
          </cell>
        </row>
        <row r="524">
          <cell r="E524" t="str">
            <v>-</v>
          </cell>
          <cell r="I524" t="e">
            <v>#N/A</v>
          </cell>
        </row>
        <row r="525">
          <cell r="E525" t="str">
            <v>-</v>
          </cell>
          <cell r="I525" t="e">
            <v>#N/A</v>
          </cell>
        </row>
        <row r="526">
          <cell r="E526" t="str">
            <v>-</v>
          </cell>
          <cell r="I526" t="e">
            <v>#N/A</v>
          </cell>
        </row>
        <row r="527">
          <cell r="E527" t="str">
            <v>-</v>
          </cell>
          <cell r="I527" t="e">
            <v>#N/A</v>
          </cell>
        </row>
        <row r="528">
          <cell r="E528" t="str">
            <v>-</v>
          </cell>
          <cell r="I528" t="e">
            <v>#N/A</v>
          </cell>
        </row>
        <row r="529">
          <cell r="E529" t="str">
            <v>-</v>
          </cell>
          <cell r="I529" t="e">
            <v>#N/A</v>
          </cell>
        </row>
        <row r="530">
          <cell r="E530" t="str">
            <v>-</v>
          </cell>
          <cell r="I530" t="e">
            <v>#N/A</v>
          </cell>
        </row>
        <row r="531">
          <cell r="E531" t="str">
            <v>-</v>
          </cell>
          <cell r="I531" t="e">
            <v>#N/A</v>
          </cell>
        </row>
        <row r="532">
          <cell r="E532" t="str">
            <v>-</v>
          </cell>
          <cell r="I532" t="e">
            <v>#N/A</v>
          </cell>
        </row>
        <row r="533">
          <cell r="E533" t="str">
            <v>-</v>
          </cell>
          <cell r="I533" t="e">
            <v>#N/A</v>
          </cell>
        </row>
        <row r="534">
          <cell r="E534" t="str">
            <v>-</v>
          </cell>
          <cell r="I534" t="e">
            <v>#N/A</v>
          </cell>
        </row>
        <row r="535">
          <cell r="E535" t="str">
            <v>-</v>
          </cell>
          <cell r="I535" t="e">
            <v>#N/A</v>
          </cell>
        </row>
        <row r="536">
          <cell r="E536" t="str">
            <v>-</v>
          </cell>
          <cell r="I536" t="e">
            <v>#N/A</v>
          </cell>
        </row>
        <row r="537">
          <cell r="E537" t="str">
            <v>-</v>
          </cell>
          <cell r="I537" t="e">
            <v>#N/A</v>
          </cell>
        </row>
        <row r="538">
          <cell r="E538" t="str">
            <v>-</v>
          </cell>
          <cell r="I538" t="e">
            <v>#N/A</v>
          </cell>
        </row>
        <row r="539">
          <cell r="E539" t="str">
            <v>-</v>
          </cell>
          <cell r="I539" t="e">
            <v>#N/A</v>
          </cell>
        </row>
        <row r="540">
          <cell r="E540" t="str">
            <v>-</v>
          </cell>
          <cell r="I540" t="e">
            <v>#N/A</v>
          </cell>
        </row>
        <row r="541">
          <cell r="E541" t="str">
            <v>-</v>
          </cell>
          <cell r="I541" t="e">
            <v>#N/A</v>
          </cell>
        </row>
        <row r="542">
          <cell r="E542" t="str">
            <v>-</v>
          </cell>
          <cell r="I542" t="e">
            <v>#N/A</v>
          </cell>
        </row>
        <row r="543">
          <cell r="E543" t="str">
            <v>-</v>
          </cell>
          <cell r="I543" t="e">
            <v>#N/A</v>
          </cell>
        </row>
        <row r="544">
          <cell r="E544" t="str">
            <v>-</v>
          </cell>
          <cell r="I544" t="e">
            <v>#N/A</v>
          </cell>
        </row>
        <row r="545">
          <cell r="E545" t="str">
            <v>-</v>
          </cell>
          <cell r="I545" t="e">
            <v>#N/A</v>
          </cell>
        </row>
        <row r="546">
          <cell r="E546" t="str">
            <v>-</v>
          </cell>
          <cell r="I546" t="e">
            <v>#N/A</v>
          </cell>
        </row>
        <row r="547">
          <cell r="E547" t="str">
            <v>-</v>
          </cell>
          <cell r="I547" t="e">
            <v>#N/A</v>
          </cell>
        </row>
        <row r="548">
          <cell r="E548" t="str">
            <v>-</v>
          </cell>
          <cell r="I548" t="e">
            <v>#N/A</v>
          </cell>
        </row>
        <row r="549">
          <cell r="E549" t="str">
            <v>-</v>
          </cell>
          <cell r="I549" t="e">
            <v>#N/A</v>
          </cell>
        </row>
        <row r="550">
          <cell r="E550" t="str">
            <v>-</v>
          </cell>
          <cell r="I550" t="e">
            <v>#N/A</v>
          </cell>
        </row>
        <row r="551">
          <cell r="E551" t="str">
            <v>-</v>
          </cell>
          <cell r="I551" t="e">
            <v>#N/A</v>
          </cell>
        </row>
        <row r="552">
          <cell r="E552" t="str">
            <v>-</v>
          </cell>
          <cell r="I552" t="e">
            <v>#N/A</v>
          </cell>
        </row>
        <row r="553">
          <cell r="E553" t="str">
            <v>-</v>
          </cell>
          <cell r="I553" t="e">
            <v>#N/A</v>
          </cell>
        </row>
        <row r="554">
          <cell r="E554" t="str">
            <v>-</v>
          </cell>
          <cell r="I554" t="e">
            <v>#N/A</v>
          </cell>
        </row>
        <row r="555">
          <cell r="E555" t="str">
            <v>-</v>
          </cell>
          <cell r="I555" t="e">
            <v>#N/A</v>
          </cell>
        </row>
        <row r="556">
          <cell r="E556" t="str">
            <v>-</v>
          </cell>
          <cell r="I556" t="e">
            <v>#N/A</v>
          </cell>
        </row>
        <row r="557">
          <cell r="E557" t="str">
            <v>-</v>
          </cell>
          <cell r="I557" t="e">
            <v>#N/A</v>
          </cell>
        </row>
        <row r="558">
          <cell r="E558" t="str">
            <v>-</v>
          </cell>
          <cell r="I558" t="e">
            <v>#N/A</v>
          </cell>
        </row>
        <row r="559">
          <cell r="E559" t="str">
            <v>-</v>
          </cell>
          <cell r="I559" t="e">
            <v>#N/A</v>
          </cell>
        </row>
        <row r="560">
          <cell r="E560" t="str">
            <v>-</v>
          </cell>
          <cell r="I560" t="e">
            <v>#N/A</v>
          </cell>
        </row>
        <row r="561">
          <cell r="E561" t="str">
            <v>-</v>
          </cell>
          <cell r="I561" t="e">
            <v>#N/A</v>
          </cell>
        </row>
        <row r="562">
          <cell r="E562" t="str">
            <v>-</v>
          </cell>
          <cell r="I562" t="e">
            <v>#N/A</v>
          </cell>
        </row>
        <row r="563">
          <cell r="E563" t="str">
            <v>-</v>
          </cell>
          <cell r="I563" t="e">
            <v>#N/A</v>
          </cell>
        </row>
        <row r="564">
          <cell r="E564" t="str">
            <v>-</v>
          </cell>
          <cell r="I564" t="e">
            <v>#N/A</v>
          </cell>
        </row>
        <row r="565">
          <cell r="E565" t="str">
            <v>-</v>
          </cell>
          <cell r="I565" t="e">
            <v>#N/A</v>
          </cell>
        </row>
        <row r="566">
          <cell r="E566" t="str">
            <v>-</v>
          </cell>
          <cell r="I566" t="e">
            <v>#N/A</v>
          </cell>
        </row>
        <row r="567">
          <cell r="E567" t="str">
            <v>-</v>
          </cell>
          <cell r="I567" t="e">
            <v>#N/A</v>
          </cell>
        </row>
        <row r="568">
          <cell r="E568" t="str">
            <v>-</v>
          </cell>
          <cell r="I568" t="e">
            <v>#N/A</v>
          </cell>
        </row>
        <row r="569">
          <cell r="E569" t="str">
            <v>-</v>
          </cell>
          <cell r="I569" t="e">
            <v>#N/A</v>
          </cell>
        </row>
        <row r="570">
          <cell r="E570" t="str">
            <v>-</v>
          </cell>
          <cell r="I570" t="e">
            <v>#N/A</v>
          </cell>
        </row>
        <row r="571">
          <cell r="E571" t="str">
            <v>-</v>
          </cell>
          <cell r="I571" t="e">
            <v>#N/A</v>
          </cell>
        </row>
        <row r="572">
          <cell r="E572" t="str">
            <v>-</v>
          </cell>
          <cell r="I572" t="e">
            <v>#N/A</v>
          </cell>
        </row>
        <row r="573">
          <cell r="E573" t="str">
            <v>-</v>
          </cell>
          <cell r="I573" t="e">
            <v>#N/A</v>
          </cell>
        </row>
        <row r="574">
          <cell r="E574" t="str">
            <v>-</v>
          </cell>
          <cell r="I574" t="e">
            <v>#N/A</v>
          </cell>
        </row>
        <row r="575">
          <cell r="E575" t="str">
            <v>-</v>
          </cell>
          <cell r="I575" t="e">
            <v>#N/A</v>
          </cell>
        </row>
        <row r="576">
          <cell r="E576" t="str">
            <v>-</v>
          </cell>
          <cell r="I576" t="e">
            <v>#N/A</v>
          </cell>
        </row>
        <row r="577">
          <cell r="E577" t="str">
            <v>-</v>
          </cell>
          <cell r="I577" t="e">
            <v>#N/A</v>
          </cell>
        </row>
        <row r="578">
          <cell r="E578" t="str">
            <v>-</v>
          </cell>
          <cell r="I578" t="e">
            <v>#N/A</v>
          </cell>
        </row>
        <row r="579">
          <cell r="E579" t="str">
            <v>-</v>
          </cell>
          <cell r="I579" t="e">
            <v>#N/A</v>
          </cell>
        </row>
        <row r="580">
          <cell r="E580" t="str">
            <v>-</v>
          </cell>
          <cell r="I580" t="e">
            <v>#N/A</v>
          </cell>
        </row>
        <row r="581">
          <cell r="E581" t="str">
            <v>-</v>
          </cell>
          <cell r="I581" t="e">
            <v>#N/A</v>
          </cell>
        </row>
        <row r="582">
          <cell r="E582" t="str">
            <v>-</v>
          </cell>
          <cell r="I582" t="e">
            <v>#N/A</v>
          </cell>
        </row>
        <row r="583">
          <cell r="E583" t="str">
            <v>-</v>
          </cell>
          <cell r="I583" t="e">
            <v>#N/A</v>
          </cell>
        </row>
        <row r="584">
          <cell r="E584" t="str">
            <v>-</v>
          </cell>
          <cell r="I584" t="e">
            <v>#N/A</v>
          </cell>
        </row>
        <row r="585">
          <cell r="E585" t="str">
            <v>-</v>
          </cell>
          <cell r="I585" t="e">
            <v>#N/A</v>
          </cell>
        </row>
        <row r="586">
          <cell r="E586" t="str">
            <v>-</v>
          </cell>
          <cell r="I586" t="e">
            <v>#N/A</v>
          </cell>
        </row>
        <row r="587">
          <cell r="E587" t="str">
            <v>-</v>
          </cell>
          <cell r="I587" t="e">
            <v>#N/A</v>
          </cell>
        </row>
        <row r="588">
          <cell r="E588" t="str">
            <v>-</v>
          </cell>
          <cell r="I588" t="e">
            <v>#N/A</v>
          </cell>
        </row>
        <row r="589">
          <cell r="E589" t="str">
            <v>-</v>
          </cell>
          <cell r="I589" t="e">
            <v>#N/A</v>
          </cell>
        </row>
        <row r="590">
          <cell r="E590" t="str">
            <v>-</v>
          </cell>
          <cell r="I590" t="e">
            <v>#N/A</v>
          </cell>
        </row>
        <row r="591">
          <cell r="E591" t="str">
            <v>-</v>
          </cell>
          <cell r="I591" t="e">
            <v>#N/A</v>
          </cell>
        </row>
        <row r="592">
          <cell r="E592" t="str">
            <v>-</v>
          </cell>
          <cell r="I592" t="e">
            <v>#N/A</v>
          </cell>
        </row>
        <row r="593">
          <cell r="E593" t="str">
            <v>-</v>
          </cell>
          <cell r="I593" t="e">
            <v>#N/A</v>
          </cell>
        </row>
        <row r="594">
          <cell r="E594" t="str">
            <v>-</v>
          </cell>
          <cell r="I594" t="e">
            <v>#N/A</v>
          </cell>
        </row>
        <row r="595">
          <cell r="E595" t="str">
            <v>-</v>
          </cell>
          <cell r="I595" t="e">
            <v>#N/A</v>
          </cell>
        </row>
        <row r="596">
          <cell r="E596" t="str">
            <v>-</v>
          </cell>
          <cell r="I596" t="e">
            <v>#N/A</v>
          </cell>
        </row>
        <row r="597">
          <cell r="E597" t="str">
            <v>-</v>
          </cell>
          <cell r="I597" t="e">
            <v>#N/A</v>
          </cell>
        </row>
        <row r="598">
          <cell r="E598" t="str">
            <v>-</v>
          </cell>
          <cell r="I598" t="e">
            <v>#N/A</v>
          </cell>
        </row>
        <row r="599">
          <cell r="E599" t="str">
            <v>-</v>
          </cell>
          <cell r="I599" t="e">
            <v>#N/A</v>
          </cell>
        </row>
        <row r="600">
          <cell r="E600" t="str">
            <v>-</v>
          </cell>
          <cell r="I600" t="e">
            <v>#N/A</v>
          </cell>
        </row>
        <row r="601">
          <cell r="E601" t="str">
            <v>-</v>
          </cell>
          <cell r="I601" t="e">
            <v>#N/A</v>
          </cell>
        </row>
        <row r="602">
          <cell r="E602" t="str">
            <v>-</v>
          </cell>
          <cell r="I602" t="e">
            <v>#N/A</v>
          </cell>
        </row>
        <row r="603">
          <cell r="E603" t="str">
            <v>-</v>
          </cell>
          <cell r="I603" t="e">
            <v>#N/A</v>
          </cell>
        </row>
        <row r="604">
          <cell r="E604" t="str">
            <v>-</v>
          </cell>
          <cell r="I604" t="e">
            <v>#N/A</v>
          </cell>
        </row>
        <row r="605">
          <cell r="E605" t="str">
            <v>-</v>
          </cell>
          <cell r="I605" t="e">
            <v>#N/A</v>
          </cell>
        </row>
        <row r="606">
          <cell r="E606" t="str">
            <v>-</v>
          </cell>
          <cell r="I606" t="e">
            <v>#N/A</v>
          </cell>
        </row>
        <row r="607">
          <cell r="E607" t="str">
            <v>-</v>
          </cell>
          <cell r="I607" t="e">
            <v>#N/A</v>
          </cell>
        </row>
        <row r="608">
          <cell r="E608" t="str">
            <v>-</v>
          </cell>
          <cell r="I608" t="e">
            <v>#N/A</v>
          </cell>
        </row>
        <row r="609">
          <cell r="E609" t="str">
            <v>-</v>
          </cell>
          <cell r="I609" t="e">
            <v>#N/A</v>
          </cell>
        </row>
        <row r="610">
          <cell r="E610" t="str">
            <v>-</v>
          </cell>
          <cell r="I610" t="e">
            <v>#N/A</v>
          </cell>
        </row>
        <row r="611">
          <cell r="E611" t="str">
            <v>-</v>
          </cell>
          <cell r="I611" t="e">
            <v>#N/A</v>
          </cell>
        </row>
        <row r="612">
          <cell r="E612" t="str">
            <v>-</v>
          </cell>
          <cell r="I612" t="e">
            <v>#N/A</v>
          </cell>
        </row>
        <row r="613">
          <cell r="E613" t="str">
            <v>-</v>
          </cell>
          <cell r="I613" t="e">
            <v>#N/A</v>
          </cell>
        </row>
        <row r="614">
          <cell r="E614" t="str">
            <v>-</v>
          </cell>
          <cell r="I614" t="e">
            <v>#N/A</v>
          </cell>
        </row>
        <row r="615">
          <cell r="E615" t="str">
            <v>-</v>
          </cell>
          <cell r="I615" t="e">
            <v>#N/A</v>
          </cell>
        </row>
        <row r="616">
          <cell r="E616" t="str">
            <v>-</v>
          </cell>
          <cell r="I616" t="e">
            <v>#N/A</v>
          </cell>
        </row>
        <row r="617">
          <cell r="E617" t="str">
            <v>-</v>
          </cell>
          <cell r="I617" t="e">
            <v>#N/A</v>
          </cell>
        </row>
        <row r="618">
          <cell r="E618" t="str">
            <v>-</v>
          </cell>
          <cell r="I618" t="e">
            <v>#N/A</v>
          </cell>
        </row>
        <row r="619">
          <cell r="E619" t="str">
            <v>-</v>
          </cell>
          <cell r="I619" t="e">
            <v>#N/A</v>
          </cell>
        </row>
        <row r="620">
          <cell r="E620" t="str">
            <v>-</v>
          </cell>
          <cell r="I620" t="e">
            <v>#N/A</v>
          </cell>
        </row>
        <row r="621">
          <cell r="E621" t="str">
            <v>-</v>
          </cell>
          <cell r="I621" t="e">
            <v>#N/A</v>
          </cell>
        </row>
        <row r="622">
          <cell r="E622" t="str">
            <v>-</v>
          </cell>
          <cell r="I622" t="e">
            <v>#N/A</v>
          </cell>
        </row>
        <row r="623">
          <cell r="E623" t="str">
            <v>-</v>
          </cell>
          <cell r="I623" t="e">
            <v>#N/A</v>
          </cell>
        </row>
        <row r="624">
          <cell r="E624" t="str">
            <v>-</v>
          </cell>
          <cell r="I624" t="e">
            <v>#N/A</v>
          </cell>
        </row>
        <row r="625">
          <cell r="E625" t="str">
            <v>-</v>
          </cell>
          <cell r="I625" t="e">
            <v>#N/A</v>
          </cell>
        </row>
        <row r="626">
          <cell r="E626" t="str">
            <v>-</v>
          </cell>
          <cell r="I626" t="e">
            <v>#N/A</v>
          </cell>
        </row>
        <row r="627">
          <cell r="E627" t="str">
            <v>-</v>
          </cell>
          <cell r="I627" t="e">
            <v>#N/A</v>
          </cell>
        </row>
        <row r="628">
          <cell r="E628" t="str">
            <v>-</v>
          </cell>
          <cell r="I628" t="e">
            <v>#N/A</v>
          </cell>
        </row>
        <row r="629">
          <cell r="E629" t="str">
            <v>-</v>
          </cell>
          <cell r="I629" t="e">
            <v>#N/A</v>
          </cell>
        </row>
        <row r="630">
          <cell r="E630" t="str">
            <v>-</v>
          </cell>
          <cell r="I630" t="e">
            <v>#N/A</v>
          </cell>
        </row>
        <row r="631">
          <cell r="E631" t="str">
            <v>-</v>
          </cell>
          <cell r="I631" t="e">
            <v>#N/A</v>
          </cell>
        </row>
        <row r="632">
          <cell r="E632" t="str">
            <v>-</v>
          </cell>
          <cell r="I632" t="e">
            <v>#N/A</v>
          </cell>
        </row>
        <row r="633">
          <cell r="E633" t="str">
            <v>-</v>
          </cell>
          <cell r="I633" t="e">
            <v>#N/A</v>
          </cell>
        </row>
        <row r="634">
          <cell r="E634" t="str">
            <v>-</v>
          </cell>
          <cell r="I634" t="e">
            <v>#N/A</v>
          </cell>
        </row>
        <row r="635">
          <cell r="E635" t="str">
            <v>-</v>
          </cell>
          <cell r="I635" t="e">
            <v>#N/A</v>
          </cell>
        </row>
        <row r="636">
          <cell r="E636" t="str">
            <v>-</v>
          </cell>
          <cell r="I636" t="e">
            <v>#N/A</v>
          </cell>
        </row>
        <row r="637">
          <cell r="E637" t="str">
            <v>-</v>
          </cell>
          <cell r="I637" t="e">
            <v>#N/A</v>
          </cell>
        </row>
        <row r="638">
          <cell r="E638" t="str">
            <v>-</v>
          </cell>
          <cell r="I638" t="e">
            <v>#N/A</v>
          </cell>
        </row>
        <row r="639">
          <cell r="E639" t="str">
            <v>-</v>
          </cell>
          <cell r="I639" t="e">
            <v>#N/A</v>
          </cell>
        </row>
        <row r="640">
          <cell r="E640" t="str">
            <v>-</v>
          </cell>
          <cell r="I640" t="e">
            <v>#N/A</v>
          </cell>
        </row>
        <row r="641">
          <cell r="E641" t="str">
            <v>-</v>
          </cell>
          <cell r="I641" t="e">
            <v>#N/A</v>
          </cell>
        </row>
        <row r="642">
          <cell r="E642" t="str">
            <v>-</v>
          </cell>
          <cell r="I642" t="e">
            <v>#N/A</v>
          </cell>
        </row>
        <row r="643">
          <cell r="E643" t="str">
            <v>-</v>
          </cell>
          <cell r="I643" t="e">
            <v>#N/A</v>
          </cell>
        </row>
        <row r="644">
          <cell r="E644" t="str">
            <v>-</v>
          </cell>
          <cell r="I644" t="e">
            <v>#N/A</v>
          </cell>
        </row>
        <row r="645">
          <cell r="E645" t="str">
            <v>-</v>
          </cell>
          <cell r="I645" t="e">
            <v>#N/A</v>
          </cell>
        </row>
        <row r="646">
          <cell r="E646" t="str">
            <v>-</v>
          </cell>
          <cell r="I646" t="e">
            <v>#N/A</v>
          </cell>
        </row>
        <row r="647">
          <cell r="E647" t="str">
            <v>-</v>
          </cell>
          <cell r="I647" t="e">
            <v>#N/A</v>
          </cell>
        </row>
        <row r="648">
          <cell r="E648" t="str">
            <v>-</v>
          </cell>
          <cell r="I648" t="e">
            <v>#N/A</v>
          </cell>
        </row>
        <row r="649">
          <cell r="E649" t="str">
            <v>-</v>
          </cell>
          <cell r="I649" t="e">
            <v>#N/A</v>
          </cell>
        </row>
        <row r="650">
          <cell r="E650" t="str">
            <v>-</v>
          </cell>
          <cell r="I650" t="e">
            <v>#N/A</v>
          </cell>
        </row>
        <row r="651">
          <cell r="E651" t="str">
            <v>-</v>
          </cell>
          <cell r="I651" t="e">
            <v>#N/A</v>
          </cell>
        </row>
        <row r="652">
          <cell r="E652" t="str">
            <v>-</v>
          </cell>
          <cell r="I652" t="e">
            <v>#N/A</v>
          </cell>
        </row>
        <row r="653">
          <cell r="E653" t="str">
            <v>-</v>
          </cell>
          <cell r="I653" t="e">
            <v>#N/A</v>
          </cell>
        </row>
        <row r="654">
          <cell r="E654" t="str">
            <v>-</v>
          </cell>
          <cell r="I654" t="e">
            <v>#N/A</v>
          </cell>
        </row>
        <row r="655">
          <cell r="E655" t="str">
            <v>-</v>
          </cell>
          <cell r="I655" t="e">
            <v>#N/A</v>
          </cell>
        </row>
        <row r="656">
          <cell r="E656" t="str">
            <v>-</v>
          </cell>
          <cell r="I656" t="e">
            <v>#N/A</v>
          </cell>
        </row>
        <row r="657">
          <cell r="E657" t="str">
            <v>-</v>
          </cell>
          <cell r="I657" t="e">
            <v>#N/A</v>
          </cell>
        </row>
        <row r="658">
          <cell r="E658" t="str">
            <v>-</v>
          </cell>
          <cell r="I658" t="e">
            <v>#N/A</v>
          </cell>
        </row>
        <row r="659">
          <cell r="E659" t="str">
            <v>-</v>
          </cell>
          <cell r="I659" t="e">
            <v>#N/A</v>
          </cell>
        </row>
        <row r="660">
          <cell r="E660" t="str">
            <v>-</v>
          </cell>
          <cell r="I660" t="e">
            <v>#N/A</v>
          </cell>
        </row>
        <row r="661">
          <cell r="E661" t="str">
            <v>-</v>
          </cell>
          <cell r="I661" t="e">
            <v>#N/A</v>
          </cell>
        </row>
        <row r="662">
          <cell r="E662" t="str">
            <v>-</v>
          </cell>
          <cell r="I662" t="e">
            <v>#N/A</v>
          </cell>
        </row>
        <row r="663">
          <cell r="E663" t="str">
            <v>-</v>
          </cell>
          <cell r="I663" t="e">
            <v>#N/A</v>
          </cell>
        </row>
        <row r="664">
          <cell r="E664" t="str">
            <v>-</v>
          </cell>
          <cell r="I664" t="e">
            <v>#N/A</v>
          </cell>
        </row>
        <row r="665">
          <cell r="E665" t="str">
            <v>-</v>
          </cell>
          <cell r="I665" t="e">
            <v>#N/A</v>
          </cell>
        </row>
        <row r="666">
          <cell r="E666" t="str">
            <v>-</v>
          </cell>
          <cell r="I666" t="e">
            <v>#N/A</v>
          </cell>
        </row>
        <row r="667">
          <cell r="E667" t="str">
            <v>-</v>
          </cell>
          <cell r="I667" t="e">
            <v>#N/A</v>
          </cell>
        </row>
        <row r="668">
          <cell r="E668" t="str">
            <v>-</v>
          </cell>
          <cell r="I668" t="e">
            <v>#N/A</v>
          </cell>
        </row>
        <row r="669">
          <cell r="E669" t="str">
            <v>-</v>
          </cell>
          <cell r="I669" t="e">
            <v>#N/A</v>
          </cell>
        </row>
        <row r="670">
          <cell r="E670" t="str">
            <v>-</v>
          </cell>
          <cell r="I670" t="e">
            <v>#N/A</v>
          </cell>
        </row>
        <row r="671">
          <cell r="E671" t="str">
            <v>-</v>
          </cell>
          <cell r="I671" t="e">
            <v>#N/A</v>
          </cell>
        </row>
        <row r="672">
          <cell r="E672" t="str">
            <v>-</v>
          </cell>
          <cell r="I672" t="e">
            <v>#N/A</v>
          </cell>
        </row>
        <row r="673">
          <cell r="E673" t="str">
            <v>-</v>
          </cell>
          <cell r="I673" t="e">
            <v>#N/A</v>
          </cell>
        </row>
        <row r="674">
          <cell r="E674" t="str">
            <v>-</v>
          </cell>
          <cell r="I674" t="e">
            <v>#N/A</v>
          </cell>
        </row>
        <row r="675">
          <cell r="E675" t="str">
            <v>-</v>
          </cell>
          <cell r="I675" t="e">
            <v>#N/A</v>
          </cell>
        </row>
        <row r="676">
          <cell r="E676" t="str">
            <v>-</v>
          </cell>
          <cell r="I676" t="e">
            <v>#N/A</v>
          </cell>
        </row>
        <row r="677">
          <cell r="E677" t="str">
            <v>-</v>
          </cell>
          <cell r="I677" t="e">
            <v>#N/A</v>
          </cell>
        </row>
        <row r="678">
          <cell r="E678" t="str">
            <v>-</v>
          </cell>
          <cell r="I678" t="e">
            <v>#N/A</v>
          </cell>
        </row>
        <row r="679">
          <cell r="E679" t="str">
            <v>-</v>
          </cell>
          <cell r="I679" t="e">
            <v>#N/A</v>
          </cell>
        </row>
        <row r="680">
          <cell r="E680" t="str">
            <v>-</v>
          </cell>
          <cell r="I680" t="e">
            <v>#N/A</v>
          </cell>
        </row>
        <row r="681">
          <cell r="E681" t="str">
            <v>-</v>
          </cell>
          <cell r="I681" t="e">
            <v>#N/A</v>
          </cell>
        </row>
        <row r="682">
          <cell r="E682" t="str">
            <v>-</v>
          </cell>
          <cell r="I682" t="e">
            <v>#N/A</v>
          </cell>
        </row>
        <row r="683">
          <cell r="E683" t="str">
            <v>-</v>
          </cell>
          <cell r="I683" t="e">
            <v>#N/A</v>
          </cell>
        </row>
        <row r="684">
          <cell r="E684" t="str">
            <v>-</v>
          </cell>
          <cell r="I684" t="e">
            <v>#N/A</v>
          </cell>
        </row>
        <row r="685">
          <cell r="E685" t="str">
            <v>-</v>
          </cell>
          <cell r="I685" t="e">
            <v>#N/A</v>
          </cell>
        </row>
        <row r="686">
          <cell r="E686" t="str">
            <v>-</v>
          </cell>
          <cell r="I686" t="e">
            <v>#N/A</v>
          </cell>
        </row>
        <row r="687">
          <cell r="E687" t="str">
            <v>-</v>
          </cell>
          <cell r="I687" t="e">
            <v>#N/A</v>
          </cell>
        </row>
        <row r="688">
          <cell r="E688" t="str">
            <v>-</v>
          </cell>
          <cell r="I688" t="e">
            <v>#N/A</v>
          </cell>
        </row>
        <row r="689">
          <cell r="E689" t="str">
            <v>-</v>
          </cell>
          <cell r="I689" t="e">
            <v>#N/A</v>
          </cell>
        </row>
        <row r="690">
          <cell r="E690" t="str">
            <v>-</v>
          </cell>
          <cell r="I690" t="e">
            <v>#N/A</v>
          </cell>
        </row>
        <row r="691">
          <cell r="E691" t="str">
            <v>-</v>
          </cell>
          <cell r="I691" t="e">
            <v>#N/A</v>
          </cell>
        </row>
        <row r="692">
          <cell r="E692" t="str">
            <v>-</v>
          </cell>
          <cell r="I692" t="e">
            <v>#N/A</v>
          </cell>
        </row>
        <row r="693">
          <cell r="E693" t="str">
            <v>-</v>
          </cell>
          <cell r="I693" t="e">
            <v>#N/A</v>
          </cell>
        </row>
        <row r="694">
          <cell r="E694" t="str">
            <v>-</v>
          </cell>
          <cell r="I694" t="e">
            <v>#N/A</v>
          </cell>
        </row>
        <row r="695">
          <cell r="E695" t="str">
            <v>-</v>
          </cell>
          <cell r="I695" t="e">
            <v>#N/A</v>
          </cell>
        </row>
        <row r="696">
          <cell r="E696" t="str">
            <v>-</v>
          </cell>
          <cell r="I696" t="e">
            <v>#N/A</v>
          </cell>
        </row>
        <row r="697">
          <cell r="E697" t="str">
            <v>-</v>
          </cell>
          <cell r="I697" t="e">
            <v>#N/A</v>
          </cell>
        </row>
        <row r="698">
          <cell r="E698" t="str">
            <v>-</v>
          </cell>
          <cell r="I698" t="e">
            <v>#N/A</v>
          </cell>
        </row>
        <row r="699">
          <cell r="E699" t="str">
            <v>-</v>
          </cell>
          <cell r="I699" t="e">
            <v>#N/A</v>
          </cell>
        </row>
        <row r="700">
          <cell r="E700" t="str">
            <v>-</v>
          </cell>
          <cell r="I700" t="e">
            <v>#N/A</v>
          </cell>
        </row>
        <row r="701">
          <cell r="E701" t="str">
            <v>-</v>
          </cell>
          <cell r="I701" t="e">
            <v>#N/A</v>
          </cell>
        </row>
        <row r="702">
          <cell r="E702" t="str">
            <v>-</v>
          </cell>
          <cell r="I702" t="e">
            <v>#N/A</v>
          </cell>
        </row>
        <row r="703">
          <cell r="E703" t="str">
            <v>-</v>
          </cell>
          <cell r="I703" t="e">
            <v>#N/A</v>
          </cell>
        </row>
        <row r="704">
          <cell r="E704" t="str">
            <v>-</v>
          </cell>
          <cell r="I704" t="e">
            <v>#N/A</v>
          </cell>
        </row>
        <row r="705">
          <cell r="E705" t="str">
            <v>-</v>
          </cell>
          <cell r="I705" t="e">
            <v>#N/A</v>
          </cell>
        </row>
        <row r="706">
          <cell r="E706" t="str">
            <v>-</v>
          </cell>
          <cell r="I706" t="e">
            <v>#N/A</v>
          </cell>
        </row>
        <row r="707">
          <cell r="E707" t="str">
            <v>-</v>
          </cell>
          <cell r="I707" t="e">
            <v>#N/A</v>
          </cell>
        </row>
        <row r="708">
          <cell r="E708" t="str">
            <v>-</v>
          </cell>
          <cell r="I708" t="e">
            <v>#N/A</v>
          </cell>
        </row>
        <row r="709">
          <cell r="E709" t="str">
            <v>-</v>
          </cell>
          <cell r="I709" t="e">
            <v>#N/A</v>
          </cell>
        </row>
        <row r="710">
          <cell r="E710" t="str">
            <v>-</v>
          </cell>
          <cell r="I710" t="e">
            <v>#N/A</v>
          </cell>
        </row>
        <row r="711">
          <cell r="E711" t="str">
            <v>-</v>
          </cell>
          <cell r="I711" t="e">
            <v>#N/A</v>
          </cell>
        </row>
        <row r="712">
          <cell r="E712" t="str">
            <v>-</v>
          </cell>
          <cell r="I712" t="e">
            <v>#N/A</v>
          </cell>
        </row>
        <row r="713">
          <cell r="E713" t="str">
            <v>-</v>
          </cell>
          <cell r="I713" t="e">
            <v>#N/A</v>
          </cell>
        </row>
        <row r="714">
          <cell r="E714" t="str">
            <v>-</v>
          </cell>
          <cell r="I714" t="e">
            <v>#N/A</v>
          </cell>
        </row>
        <row r="715">
          <cell r="E715" t="str">
            <v>-</v>
          </cell>
          <cell r="I715" t="e">
            <v>#N/A</v>
          </cell>
        </row>
        <row r="716">
          <cell r="E716" t="str">
            <v>-</v>
          </cell>
          <cell r="I716" t="e">
            <v>#N/A</v>
          </cell>
        </row>
        <row r="717">
          <cell r="E717" t="str">
            <v>-</v>
          </cell>
          <cell r="I717" t="e">
            <v>#N/A</v>
          </cell>
        </row>
        <row r="718">
          <cell r="E718" t="str">
            <v>-</v>
          </cell>
          <cell r="I718" t="e">
            <v>#N/A</v>
          </cell>
        </row>
        <row r="719">
          <cell r="E719" t="str">
            <v>-</v>
          </cell>
          <cell r="I719" t="e">
            <v>#N/A</v>
          </cell>
        </row>
        <row r="720">
          <cell r="E720" t="str">
            <v>-</v>
          </cell>
          <cell r="I720" t="e">
            <v>#N/A</v>
          </cell>
        </row>
        <row r="721">
          <cell r="E721" t="str">
            <v>-</v>
          </cell>
          <cell r="I721" t="e">
            <v>#N/A</v>
          </cell>
        </row>
        <row r="722">
          <cell r="E722" t="str">
            <v>-</v>
          </cell>
          <cell r="I722" t="e">
            <v>#N/A</v>
          </cell>
        </row>
        <row r="723">
          <cell r="E723" t="str">
            <v>-</v>
          </cell>
          <cell r="I723" t="e">
            <v>#N/A</v>
          </cell>
        </row>
        <row r="724">
          <cell r="E724" t="str">
            <v>-</v>
          </cell>
          <cell r="I724" t="e">
            <v>#N/A</v>
          </cell>
        </row>
        <row r="725">
          <cell r="E725" t="str">
            <v>-</v>
          </cell>
          <cell r="I725" t="e">
            <v>#N/A</v>
          </cell>
        </row>
        <row r="726">
          <cell r="E726" t="str">
            <v>-</v>
          </cell>
          <cell r="I726" t="e">
            <v>#N/A</v>
          </cell>
        </row>
        <row r="727">
          <cell r="E727" t="str">
            <v>-</v>
          </cell>
          <cell r="I727" t="e">
            <v>#N/A</v>
          </cell>
        </row>
        <row r="728">
          <cell r="E728" t="str">
            <v>-</v>
          </cell>
          <cell r="I728" t="e">
            <v>#N/A</v>
          </cell>
        </row>
        <row r="729">
          <cell r="E729" t="str">
            <v>-</v>
          </cell>
          <cell r="I729" t="e">
            <v>#N/A</v>
          </cell>
        </row>
        <row r="730">
          <cell r="E730" t="str">
            <v>-</v>
          </cell>
          <cell r="I730" t="e">
            <v>#N/A</v>
          </cell>
        </row>
        <row r="731">
          <cell r="E731" t="str">
            <v>-</v>
          </cell>
          <cell r="I731" t="e">
            <v>#N/A</v>
          </cell>
        </row>
        <row r="732">
          <cell r="E732" t="str">
            <v>-</v>
          </cell>
          <cell r="I732" t="e">
            <v>#N/A</v>
          </cell>
        </row>
        <row r="733">
          <cell r="E733" t="str">
            <v>-</v>
          </cell>
          <cell r="I733" t="e">
            <v>#N/A</v>
          </cell>
        </row>
        <row r="734">
          <cell r="E734" t="str">
            <v>-</v>
          </cell>
          <cell r="I734" t="e">
            <v>#N/A</v>
          </cell>
        </row>
        <row r="735">
          <cell r="E735" t="str">
            <v>-</v>
          </cell>
          <cell r="I735" t="e">
            <v>#N/A</v>
          </cell>
        </row>
        <row r="736">
          <cell r="E736" t="str">
            <v>-</v>
          </cell>
          <cell r="I736" t="e">
            <v>#N/A</v>
          </cell>
        </row>
        <row r="737">
          <cell r="E737" t="str">
            <v>-</v>
          </cell>
          <cell r="I737" t="e">
            <v>#N/A</v>
          </cell>
        </row>
        <row r="738">
          <cell r="E738" t="str">
            <v>-</v>
          </cell>
          <cell r="I738" t="e">
            <v>#N/A</v>
          </cell>
        </row>
        <row r="739">
          <cell r="E739" t="str">
            <v>-</v>
          </cell>
          <cell r="I739" t="e">
            <v>#N/A</v>
          </cell>
        </row>
        <row r="740">
          <cell r="E740" t="str">
            <v>-</v>
          </cell>
          <cell r="I740" t="e">
            <v>#N/A</v>
          </cell>
        </row>
        <row r="741">
          <cell r="E741" t="str">
            <v>-</v>
          </cell>
          <cell r="I741" t="e">
            <v>#N/A</v>
          </cell>
        </row>
        <row r="742">
          <cell r="E742" t="str">
            <v>-</v>
          </cell>
          <cell r="I742" t="e">
            <v>#N/A</v>
          </cell>
        </row>
        <row r="743">
          <cell r="E743" t="str">
            <v>-</v>
          </cell>
          <cell r="I743" t="e">
            <v>#N/A</v>
          </cell>
        </row>
        <row r="744">
          <cell r="E744" t="str">
            <v>-</v>
          </cell>
          <cell r="I744" t="e">
            <v>#N/A</v>
          </cell>
        </row>
        <row r="745">
          <cell r="E745" t="str">
            <v>-</v>
          </cell>
          <cell r="I745" t="e">
            <v>#N/A</v>
          </cell>
        </row>
        <row r="746">
          <cell r="E746" t="str">
            <v>-</v>
          </cell>
          <cell r="I746" t="e">
            <v>#N/A</v>
          </cell>
        </row>
        <row r="747">
          <cell r="E747" t="str">
            <v>-</v>
          </cell>
          <cell r="I747" t="e">
            <v>#N/A</v>
          </cell>
        </row>
        <row r="748">
          <cell r="E748" t="str">
            <v>-</v>
          </cell>
          <cell r="I748" t="e">
            <v>#N/A</v>
          </cell>
        </row>
        <row r="749">
          <cell r="E749" t="str">
            <v>-</v>
          </cell>
          <cell r="I749" t="e">
            <v>#N/A</v>
          </cell>
        </row>
        <row r="750">
          <cell r="E750" t="str">
            <v>-</v>
          </cell>
          <cell r="I750" t="e">
            <v>#N/A</v>
          </cell>
        </row>
        <row r="751">
          <cell r="E751" t="str">
            <v>-</v>
          </cell>
          <cell r="I751" t="e">
            <v>#N/A</v>
          </cell>
        </row>
        <row r="752">
          <cell r="E752" t="str">
            <v>-</v>
          </cell>
          <cell r="I752" t="e">
            <v>#N/A</v>
          </cell>
        </row>
        <row r="753">
          <cell r="E753" t="str">
            <v>-</v>
          </cell>
          <cell r="I753" t="e">
            <v>#N/A</v>
          </cell>
        </row>
        <row r="754">
          <cell r="E754" t="str">
            <v>-</v>
          </cell>
          <cell r="I754" t="e">
            <v>#N/A</v>
          </cell>
        </row>
        <row r="755">
          <cell r="E755" t="str">
            <v>-</v>
          </cell>
          <cell r="I755" t="e">
            <v>#N/A</v>
          </cell>
        </row>
        <row r="756">
          <cell r="E756" t="str">
            <v>-</v>
          </cell>
          <cell r="I756" t="e">
            <v>#N/A</v>
          </cell>
        </row>
        <row r="757">
          <cell r="E757" t="str">
            <v>-</v>
          </cell>
          <cell r="I757" t="e">
            <v>#N/A</v>
          </cell>
        </row>
        <row r="758">
          <cell r="E758" t="str">
            <v>-</v>
          </cell>
          <cell r="I758" t="e">
            <v>#N/A</v>
          </cell>
        </row>
        <row r="759">
          <cell r="E759" t="str">
            <v>-</v>
          </cell>
          <cell r="I759" t="e">
            <v>#N/A</v>
          </cell>
        </row>
        <row r="760">
          <cell r="E760" t="str">
            <v>-</v>
          </cell>
          <cell r="I760" t="e">
            <v>#N/A</v>
          </cell>
        </row>
        <row r="761">
          <cell r="E761" t="str">
            <v>-</v>
          </cell>
          <cell r="I761" t="e">
            <v>#N/A</v>
          </cell>
        </row>
        <row r="762">
          <cell r="E762" t="str">
            <v>-</v>
          </cell>
          <cell r="I762" t="e">
            <v>#N/A</v>
          </cell>
        </row>
        <row r="763">
          <cell r="E763" t="str">
            <v>-</v>
          </cell>
          <cell r="I763" t="e">
            <v>#N/A</v>
          </cell>
        </row>
        <row r="764">
          <cell r="E764" t="str">
            <v>-</v>
          </cell>
          <cell r="I764" t="e">
            <v>#N/A</v>
          </cell>
        </row>
        <row r="765">
          <cell r="E765" t="str">
            <v>-</v>
          </cell>
          <cell r="I765" t="e">
            <v>#N/A</v>
          </cell>
        </row>
        <row r="766">
          <cell r="E766" t="str">
            <v>-</v>
          </cell>
          <cell r="I766" t="e">
            <v>#N/A</v>
          </cell>
        </row>
        <row r="767">
          <cell r="E767" t="str">
            <v>-</v>
          </cell>
          <cell r="I767" t="e">
            <v>#N/A</v>
          </cell>
        </row>
        <row r="768">
          <cell r="E768" t="str">
            <v>-</v>
          </cell>
          <cell r="I768" t="e">
            <v>#N/A</v>
          </cell>
        </row>
        <row r="769">
          <cell r="E769" t="str">
            <v>-</v>
          </cell>
          <cell r="I769" t="e">
            <v>#N/A</v>
          </cell>
        </row>
        <row r="770">
          <cell r="E770" t="str">
            <v>-</v>
          </cell>
          <cell r="I770" t="e">
            <v>#N/A</v>
          </cell>
        </row>
        <row r="771">
          <cell r="E771" t="str">
            <v>-</v>
          </cell>
          <cell r="I771" t="e">
            <v>#N/A</v>
          </cell>
        </row>
        <row r="772">
          <cell r="E772" t="str">
            <v>-</v>
          </cell>
          <cell r="I772" t="e">
            <v>#N/A</v>
          </cell>
        </row>
        <row r="773">
          <cell r="E773" t="str">
            <v>-</v>
          </cell>
          <cell r="I773" t="e">
            <v>#N/A</v>
          </cell>
        </row>
        <row r="774">
          <cell r="E774" t="str">
            <v>-</v>
          </cell>
          <cell r="I774" t="e">
            <v>#N/A</v>
          </cell>
        </row>
        <row r="775">
          <cell r="E775" t="str">
            <v>-</v>
          </cell>
          <cell r="I775" t="e">
            <v>#N/A</v>
          </cell>
        </row>
        <row r="776">
          <cell r="E776" t="str">
            <v>-</v>
          </cell>
          <cell r="I776" t="e">
            <v>#N/A</v>
          </cell>
        </row>
        <row r="777">
          <cell r="E777" t="str">
            <v>-</v>
          </cell>
          <cell r="I777" t="e">
            <v>#N/A</v>
          </cell>
        </row>
        <row r="778">
          <cell r="E778" t="str">
            <v>-</v>
          </cell>
          <cell r="I778" t="e">
            <v>#N/A</v>
          </cell>
        </row>
        <row r="779">
          <cell r="E779" t="str">
            <v>-</v>
          </cell>
          <cell r="I779" t="e">
            <v>#N/A</v>
          </cell>
        </row>
        <row r="780">
          <cell r="E780" t="str">
            <v>-</v>
          </cell>
          <cell r="I780" t="e">
            <v>#N/A</v>
          </cell>
        </row>
        <row r="781">
          <cell r="E781" t="str">
            <v>-</v>
          </cell>
          <cell r="I781" t="e">
            <v>#N/A</v>
          </cell>
        </row>
        <row r="782">
          <cell r="E782" t="str">
            <v>-</v>
          </cell>
          <cell r="I782" t="e">
            <v>#N/A</v>
          </cell>
        </row>
        <row r="783">
          <cell r="E783" t="str">
            <v>-</v>
          </cell>
          <cell r="I783" t="e">
            <v>#N/A</v>
          </cell>
        </row>
        <row r="784">
          <cell r="E784" t="str">
            <v>-</v>
          </cell>
          <cell r="I784" t="e">
            <v>#N/A</v>
          </cell>
        </row>
        <row r="785">
          <cell r="E785" t="str">
            <v>-</v>
          </cell>
          <cell r="I785" t="e">
            <v>#N/A</v>
          </cell>
        </row>
        <row r="786">
          <cell r="E786" t="str">
            <v>-</v>
          </cell>
          <cell r="I786" t="e">
            <v>#N/A</v>
          </cell>
        </row>
        <row r="787">
          <cell r="E787" t="str">
            <v>-</v>
          </cell>
          <cell r="I787" t="e">
            <v>#N/A</v>
          </cell>
        </row>
        <row r="788">
          <cell r="E788" t="str">
            <v>-</v>
          </cell>
          <cell r="I788" t="e">
            <v>#N/A</v>
          </cell>
        </row>
        <row r="789">
          <cell r="E789" t="str">
            <v>-</v>
          </cell>
          <cell r="I789" t="e">
            <v>#N/A</v>
          </cell>
        </row>
        <row r="790">
          <cell r="E790" t="str">
            <v>-</v>
          </cell>
          <cell r="I790" t="e">
            <v>#N/A</v>
          </cell>
        </row>
        <row r="791">
          <cell r="E791" t="str">
            <v>-</v>
          </cell>
          <cell r="I791" t="e">
            <v>#N/A</v>
          </cell>
        </row>
        <row r="792">
          <cell r="E792" t="str">
            <v>-</v>
          </cell>
          <cell r="I792" t="e">
            <v>#N/A</v>
          </cell>
        </row>
        <row r="793">
          <cell r="E793" t="str">
            <v>-</v>
          </cell>
          <cell r="I793" t="e">
            <v>#N/A</v>
          </cell>
        </row>
        <row r="794">
          <cell r="E794" t="str">
            <v>-</v>
          </cell>
          <cell r="I794" t="e">
            <v>#N/A</v>
          </cell>
        </row>
        <row r="795">
          <cell r="E795" t="str">
            <v>-</v>
          </cell>
          <cell r="I795" t="e">
            <v>#N/A</v>
          </cell>
        </row>
        <row r="796">
          <cell r="E796" t="str">
            <v>-</v>
          </cell>
          <cell r="I796" t="e">
            <v>#N/A</v>
          </cell>
        </row>
        <row r="797">
          <cell r="E797" t="str">
            <v>-</v>
          </cell>
          <cell r="I797" t="e">
            <v>#N/A</v>
          </cell>
        </row>
        <row r="798">
          <cell r="E798" t="str">
            <v>-</v>
          </cell>
          <cell r="I798" t="e">
            <v>#N/A</v>
          </cell>
        </row>
        <row r="799">
          <cell r="E799" t="str">
            <v>-</v>
          </cell>
          <cell r="I799" t="e">
            <v>#N/A</v>
          </cell>
        </row>
        <row r="800">
          <cell r="E800" t="str">
            <v>-</v>
          </cell>
          <cell r="I800" t="e">
            <v>#N/A</v>
          </cell>
        </row>
        <row r="801">
          <cell r="E801" t="str">
            <v>-</v>
          </cell>
          <cell r="I801" t="e">
            <v>#N/A</v>
          </cell>
        </row>
        <row r="802">
          <cell r="E802" t="str">
            <v>-</v>
          </cell>
          <cell r="I802" t="e">
            <v>#N/A</v>
          </cell>
        </row>
        <row r="803">
          <cell r="E803" t="str">
            <v>-</v>
          </cell>
          <cell r="I803" t="e">
            <v>#N/A</v>
          </cell>
        </row>
        <row r="804">
          <cell r="E804" t="str">
            <v>-</v>
          </cell>
          <cell r="I804" t="e">
            <v>#N/A</v>
          </cell>
        </row>
        <row r="805">
          <cell r="E805" t="str">
            <v>-</v>
          </cell>
          <cell r="I805" t="e">
            <v>#N/A</v>
          </cell>
        </row>
        <row r="806">
          <cell r="E806" t="str">
            <v>-</v>
          </cell>
          <cell r="I806" t="e">
            <v>#N/A</v>
          </cell>
        </row>
        <row r="807">
          <cell r="E807" t="str">
            <v>-</v>
          </cell>
          <cell r="I807" t="e">
            <v>#N/A</v>
          </cell>
        </row>
        <row r="808">
          <cell r="E808" t="str">
            <v>-</v>
          </cell>
          <cell r="I808" t="e">
            <v>#N/A</v>
          </cell>
        </row>
        <row r="809">
          <cell r="E809" t="str">
            <v>-</v>
          </cell>
          <cell r="I809" t="e">
            <v>#N/A</v>
          </cell>
        </row>
        <row r="810">
          <cell r="E810" t="str">
            <v>-</v>
          </cell>
          <cell r="I810" t="e">
            <v>#N/A</v>
          </cell>
        </row>
        <row r="811">
          <cell r="E811" t="str">
            <v>-</v>
          </cell>
          <cell r="I811" t="e">
            <v>#N/A</v>
          </cell>
        </row>
        <row r="812">
          <cell r="E812" t="str">
            <v>-</v>
          </cell>
          <cell r="I812" t="e">
            <v>#N/A</v>
          </cell>
        </row>
        <row r="813">
          <cell r="E813" t="str">
            <v>-</v>
          </cell>
          <cell r="I813" t="e">
            <v>#N/A</v>
          </cell>
        </row>
        <row r="814">
          <cell r="E814" t="str">
            <v>-</v>
          </cell>
          <cell r="I814" t="e">
            <v>#N/A</v>
          </cell>
        </row>
        <row r="815">
          <cell r="E815" t="str">
            <v>-</v>
          </cell>
          <cell r="I815" t="e">
            <v>#N/A</v>
          </cell>
        </row>
        <row r="816">
          <cell r="E816" t="str">
            <v>-</v>
          </cell>
          <cell r="I816" t="e">
            <v>#N/A</v>
          </cell>
        </row>
        <row r="817">
          <cell r="E817" t="str">
            <v>-</v>
          </cell>
          <cell r="I817" t="e">
            <v>#N/A</v>
          </cell>
        </row>
        <row r="818">
          <cell r="E818" t="str">
            <v>-</v>
          </cell>
          <cell r="I818" t="e">
            <v>#N/A</v>
          </cell>
        </row>
        <row r="819">
          <cell r="E819" t="str">
            <v>-</v>
          </cell>
          <cell r="I819" t="e">
            <v>#N/A</v>
          </cell>
        </row>
        <row r="820">
          <cell r="E820" t="str">
            <v>-</v>
          </cell>
          <cell r="I820" t="e">
            <v>#N/A</v>
          </cell>
        </row>
        <row r="821">
          <cell r="E821" t="str">
            <v>-</v>
          </cell>
          <cell r="I821" t="e">
            <v>#N/A</v>
          </cell>
        </row>
        <row r="822">
          <cell r="E822" t="str">
            <v>-</v>
          </cell>
          <cell r="I822" t="e">
            <v>#N/A</v>
          </cell>
        </row>
        <row r="823">
          <cell r="E823" t="str">
            <v>-</v>
          </cell>
          <cell r="I823" t="e">
            <v>#N/A</v>
          </cell>
        </row>
        <row r="824">
          <cell r="E824" t="str">
            <v>-</v>
          </cell>
          <cell r="I824" t="e">
            <v>#N/A</v>
          </cell>
        </row>
        <row r="825">
          <cell r="E825" t="str">
            <v>-</v>
          </cell>
          <cell r="I825" t="e">
            <v>#N/A</v>
          </cell>
        </row>
        <row r="826">
          <cell r="E826" t="str">
            <v>-</v>
          </cell>
          <cell r="I826" t="e">
            <v>#N/A</v>
          </cell>
        </row>
        <row r="827">
          <cell r="E827" t="str">
            <v>-</v>
          </cell>
          <cell r="I827" t="e">
            <v>#N/A</v>
          </cell>
        </row>
        <row r="828">
          <cell r="E828" t="str">
            <v>-</v>
          </cell>
          <cell r="I828" t="e">
            <v>#N/A</v>
          </cell>
        </row>
        <row r="829">
          <cell r="E829" t="str">
            <v>-</v>
          </cell>
          <cell r="I829" t="e">
            <v>#N/A</v>
          </cell>
        </row>
        <row r="830">
          <cell r="E830" t="str">
            <v>-</v>
          </cell>
          <cell r="I830" t="e">
            <v>#N/A</v>
          </cell>
        </row>
        <row r="831">
          <cell r="E831" t="str">
            <v>-</v>
          </cell>
          <cell r="I831" t="e">
            <v>#N/A</v>
          </cell>
        </row>
        <row r="832">
          <cell r="E832" t="str">
            <v>-</v>
          </cell>
          <cell r="I832" t="e">
            <v>#N/A</v>
          </cell>
        </row>
        <row r="833">
          <cell r="E833" t="str">
            <v>-</v>
          </cell>
          <cell r="I833" t="e">
            <v>#N/A</v>
          </cell>
        </row>
        <row r="834">
          <cell r="E834" t="str">
            <v>-</v>
          </cell>
          <cell r="I834" t="e">
            <v>#N/A</v>
          </cell>
        </row>
        <row r="835">
          <cell r="E835" t="str">
            <v>-</v>
          </cell>
          <cell r="I835" t="e">
            <v>#N/A</v>
          </cell>
        </row>
        <row r="836">
          <cell r="E836" t="str">
            <v>-</v>
          </cell>
          <cell r="I836" t="e">
            <v>#N/A</v>
          </cell>
        </row>
        <row r="837">
          <cell r="E837" t="str">
            <v>-</v>
          </cell>
          <cell r="I837" t="e">
            <v>#N/A</v>
          </cell>
        </row>
        <row r="838">
          <cell r="E838" t="str">
            <v>-</v>
          </cell>
          <cell r="I838" t="e">
            <v>#N/A</v>
          </cell>
        </row>
        <row r="839">
          <cell r="E839" t="str">
            <v>-</v>
          </cell>
          <cell r="I839" t="e">
            <v>#N/A</v>
          </cell>
        </row>
        <row r="840">
          <cell r="E840" t="str">
            <v>-</v>
          </cell>
          <cell r="I840" t="e">
            <v>#N/A</v>
          </cell>
        </row>
        <row r="841">
          <cell r="E841" t="str">
            <v>-</v>
          </cell>
          <cell r="I841" t="e">
            <v>#N/A</v>
          </cell>
        </row>
        <row r="842">
          <cell r="E842" t="str">
            <v>-</v>
          </cell>
          <cell r="I842" t="e">
            <v>#N/A</v>
          </cell>
        </row>
        <row r="843">
          <cell r="E843" t="str">
            <v>-</v>
          </cell>
          <cell r="I843" t="e">
            <v>#N/A</v>
          </cell>
        </row>
        <row r="844">
          <cell r="E844" t="str">
            <v>-</v>
          </cell>
          <cell r="I844" t="e">
            <v>#N/A</v>
          </cell>
        </row>
        <row r="845">
          <cell r="E845" t="str">
            <v>-</v>
          </cell>
          <cell r="I845" t="e">
            <v>#N/A</v>
          </cell>
        </row>
        <row r="846">
          <cell r="E846" t="str">
            <v>-</v>
          </cell>
          <cell r="I846" t="e">
            <v>#N/A</v>
          </cell>
        </row>
        <row r="847">
          <cell r="E847" t="str">
            <v>-</v>
          </cell>
          <cell r="I847" t="e">
            <v>#N/A</v>
          </cell>
        </row>
        <row r="848">
          <cell r="E848" t="str">
            <v>-</v>
          </cell>
          <cell r="I848" t="e">
            <v>#N/A</v>
          </cell>
        </row>
        <row r="849">
          <cell r="E849" t="str">
            <v>-</v>
          </cell>
          <cell r="I849" t="e">
            <v>#N/A</v>
          </cell>
        </row>
        <row r="850">
          <cell r="E850" t="str">
            <v>-</v>
          </cell>
          <cell r="I850" t="e">
            <v>#N/A</v>
          </cell>
        </row>
        <row r="851">
          <cell r="E851" t="str">
            <v>-</v>
          </cell>
          <cell r="I851" t="e">
            <v>#N/A</v>
          </cell>
        </row>
        <row r="852">
          <cell r="E852" t="str">
            <v>-</v>
          </cell>
          <cell r="I852" t="e">
            <v>#N/A</v>
          </cell>
        </row>
        <row r="853">
          <cell r="E853" t="str">
            <v>-</v>
          </cell>
          <cell r="I853" t="e">
            <v>#N/A</v>
          </cell>
        </row>
        <row r="854">
          <cell r="E854" t="str">
            <v>-</v>
          </cell>
          <cell r="I854" t="e">
            <v>#N/A</v>
          </cell>
        </row>
        <row r="855">
          <cell r="E855" t="str">
            <v>-</v>
          </cell>
          <cell r="I855" t="e">
            <v>#N/A</v>
          </cell>
        </row>
        <row r="856">
          <cell r="E856" t="str">
            <v>-</v>
          </cell>
          <cell r="I856" t="e">
            <v>#N/A</v>
          </cell>
        </row>
        <row r="857">
          <cell r="E857" t="str">
            <v>-</v>
          </cell>
          <cell r="I857" t="e">
            <v>#N/A</v>
          </cell>
        </row>
        <row r="858">
          <cell r="E858" t="str">
            <v>-</v>
          </cell>
          <cell r="I858" t="e">
            <v>#N/A</v>
          </cell>
        </row>
        <row r="859">
          <cell r="E859" t="str">
            <v>-</v>
          </cell>
          <cell r="I859" t="e">
            <v>#N/A</v>
          </cell>
        </row>
        <row r="860">
          <cell r="E860" t="str">
            <v>-</v>
          </cell>
          <cell r="I860" t="e">
            <v>#N/A</v>
          </cell>
        </row>
        <row r="861">
          <cell r="E861" t="str">
            <v>-</v>
          </cell>
          <cell r="I861" t="e">
            <v>#N/A</v>
          </cell>
        </row>
        <row r="862">
          <cell r="E862" t="str">
            <v>-</v>
          </cell>
          <cell r="I862" t="e">
            <v>#N/A</v>
          </cell>
        </row>
        <row r="863">
          <cell r="E863" t="str">
            <v>-</v>
          </cell>
          <cell r="I863" t="e">
            <v>#N/A</v>
          </cell>
        </row>
        <row r="864">
          <cell r="E864" t="str">
            <v>-</v>
          </cell>
          <cell r="I864" t="e">
            <v>#N/A</v>
          </cell>
        </row>
        <row r="865">
          <cell r="E865" t="str">
            <v>-</v>
          </cell>
          <cell r="I865" t="e">
            <v>#N/A</v>
          </cell>
        </row>
        <row r="866">
          <cell r="E866" t="str">
            <v>-</v>
          </cell>
          <cell r="I866" t="e">
            <v>#N/A</v>
          </cell>
        </row>
        <row r="867">
          <cell r="E867" t="str">
            <v>-</v>
          </cell>
          <cell r="I867" t="e">
            <v>#N/A</v>
          </cell>
        </row>
        <row r="868">
          <cell r="E868" t="str">
            <v>-</v>
          </cell>
          <cell r="I868" t="e">
            <v>#N/A</v>
          </cell>
        </row>
        <row r="869">
          <cell r="E869" t="str">
            <v>-</v>
          </cell>
          <cell r="I869" t="e">
            <v>#N/A</v>
          </cell>
        </row>
        <row r="870">
          <cell r="E870" t="str">
            <v>-</v>
          </cell>
          <cell r="I870" t="e">
            <v>#N/A</v>
          </cell>
        </row>
        <row r="871">
          <cell r="E871" t="str">
            <v>-</v>
          </cell>
          <cell r="I871" t="e">
            <v>#N/A</v>
          </cell>
        </row>
        <row r="872">
          <cell r="E872" t="str">
            <v>-</v>
          </cell>
          <cell r="I872" t="e">
            <v>#N/A</v>
          </cell>
        </row>
        <row r="873">
          <cell r="E873" t="str">
            <v>-</v>
          </cell>
          <cell r="I873" t="e">
            <v>#N/A</v>
          </cell>
        </row>
        <row r="874">
          <cell r="E874" t="str">
            <v>-</v>
          </cell>
          <cell r="I874" t="e">
            <v>#N/A</v>
          </cell>
        </row>
        <row r="875">
          <cell r="E875" t="str">
            <v>-</v>
          </cell>
          <cell r="I875" t="e">
            <v>#N/A</v>
          </cell>
        </row>
        <row r="876">
          <cell r="E876" t="str">
            <v>-</v>
          </cell>
          <cell r="I876" t="e">
            <v>#N/A</v>
          </cell>
        </row>
        <row r="877">
          <cell r="E877" t="str">
            <v>-</v>
          </cell>
          <cell r="I877" t="e">
            <v>#N/A</v>
          </cell>
        </row>
        <row r="878">
          <cell r="E878" t="str">
            <v>-</v>
          </cell>
          <cell r="I878" t="e">
            <v>#N/A</v>
          </cell>
        </row>
        <row r="879">
          <cell r="E879" t="str">
            <v>-</v>
          </cell>
          <cell r="I879" t="e">
            <v>#N/A</v>
          </cell>
        </row>
        <row r="880">
          <cell r="E880" t="str">
            <v>-</v>
          </cell>
          <cell r="I880" t="e">
            <v>#N/A</v>
          </cell>
        </row>
        <row r="881">
          <cell r="E881" t="str">
            <v>-</v>
          </cell>
          <cell r="I881" t="e">
            <v>#N/A</v>
          </cell>
        </row>
        <row r="882">
          <cell r="E882" t="str">
            <v>-</v>
          </cell>
          <cell r="I882" t="e">
            <v>#N/A</v>
          </cell>
        </row>
        <row r="883">
          <cell r="E883" t="str">
            <v>-</v>
          </cell>
          <cell r="I883" t="e">
            <v>#N/A</v>
          </cell>
        </row>
        <row r="884">
          <cell r="E884" t="str">
            <v>-</v>
          </cell>
          <cell r="I884" t="e">
            <v>#N/A</v>
          </cell>
        </row>
        <row r="885">
          <cell r="E885" t="str">
            <v>-</v>
          </cell>
          <cell r="I885" t="e">
            <v>#N/A</v>
          </cell>
        </row>
        <row r="886">
          <cell r="E886" t="str">
            <v>-</v>
          </cell>
          <cell r="I886" t="e">
            <v>#N/A</v>
          </cell>
        </row>
        <row r="887">
          <cell r="E887" t="str">
            <v>-</v>
          </cell>
          <cell r="I887" t="e">
            <v>#N/A</v>
          </cell>
        </row>
        <row r="888">
          <cell r="E888" t="str">
            <v>-</v>
          </cell>
          <cell r="I888" t="e">
            <v>#N/A</v>
          </cell>
        </row>
        <row r="889">
          <cell r="E889" t="str">
            <v>-</v>
          </cell>
          <cell r="I889" t="e">
            <v>#N/A</v>
          </cell>
        </row>
        <row r="890">
          <cell r="E890" t="str">
            <v>-</v>
          </cell>
          <cell r="I890" t="e">
            <v>#N/A</v>
          </cell>
        </row>
        <row r="891">
          <cell r="E891" t="str">
            <v>-</v>
          </cell>
          <cell r="I891" t="e">
            <v>#N/A</v>
          </cell>
        </row>
        <row r="892">
          <cell r="E892" t="str">
            <v>-</v>
          </cell>
          <cell r="I892" t="e">
            <v>#N/A</v>
          </cell>
        </row>
        <row r="893">
          <cell r="E893" t="str">
            <v>-</v>
          </cell>
          <cell r="I893" t="e">
            <v>#N/A</v>
          </cell>
        </row>
        <row r="894">
          <cell r="E894" t="str">
            <v>-</v>
          </cell>
          <cell r="I894" t="e">
            <v>#N/A</v>
          </cell>
        </row>
        <row r="895">
          <cell r="E895" t="str">
            <v>-</v>
          </cell>
          <cell r="I895" t="e">
            <v>#N/A</v>
          </cell>
        </row>
        <row r="896">
          <cell r="E896" t="str">
            <v>-</v>
          </cell>
          <cell r="I896" t="e">
            <v>#N/A</v>
          </cell>
        </row>
        <row r="897">
          <cell r="E897" t="str">
            <v>-</v>
          </cell>
          <cell r="I897" t="e">
            <v>#N/A</v>
          </cell>
        </row>
        <row r="898">
          <cell r="E898" t="str">
            <v>-</v>
          </cell>
          <cell r="I898" t="e">
            <v>#N/A</v>
          </cell>
        </row>
        <row r="899">
          <cell r="E899" t="str">
            <v>-</v>
          </cell>
          <cell r="I899" t="e">
            <v>#N/A</v>
          </cell>
        </row>
        <row r="900">
          <cell r="E900" t="str">
            <v>-</v>
          </cell>
          <cell r="I900" t="e">
            <v>#N/A</v>
          </cell>
        </row>
        <row r="901">
          <cell r="E901" t="str">
            <v>-</v>
          </cell>
          <cell r="I901" t="e">
            <v>#N/A</v>
          </cell>
        </row>
        <row r="902">
          <cell r="E902" t="str">
            <v>-</v>
          </cell>
          <cell r="I902" t="e">
            <v>#N/A</v>
          </cell>
        </row>
        <row r="903">
          <cell r="E903" t="str">
            <v>-</v>
          </cell>
          <cell r="I903" t="e">
            <v>#N/A</v>
          </cell>
        </row>
        <row r="904">
          <cell r="E904" t="str">
            <v>-</v>
          </cell>
          <cell r="I904" t="e">
            <v>#N/A</v>
          </cell>
        </row>
        <row r="905">
          <cell r="E905" t="str">
            <v>-</v>
          </cell>
          <cell r="I905" t="e">
            <v>#N/A</v>
          </cell>
        </row>
        <row r="906">
          <cell r="E906" t="str">
            <v>-</v>
          </cell>
          <cell r="I906" t="e">
            <v>#N/A</v>
          </cell>
        </row>
        <row r="907">
          <cell r="E907" t="str">
            <v>-</v>
          </cell>
          <cell r="I907" t="e">
            <v>#N/A</v>
          </cell>
        </row>
        <row r="908">
          <cell r="E908" t="str">
            <v>-</v>
          </cell>
          <cell r="I908" t="e">
            <v>#N/A</v>
          </cell>
        </row>
        <row r="909">
          <cell r="E909" t="str">
            <v>-</v>
          </cell>
          <cell r="I909" t="e">
            <v>#N/A</v>
          </cell>
        </row>
        <row r="910">
          <cell r="E910" t="str">
            <v>-</v>
          </cell>
          <cell r="I910" t="e">
            <v>#N/A</v>
          </cell>
        </row>
        <row r="911">
          <cell r="E911" t="str">
            <v>-</v>
          </cell>
          <cell r="I911" t="e">
            <v>#N/A</v>
          </cell>
        </row>
        <row r="912">
          <cell r="E912" t="str">
            <v>-</v>
          </cell>
          <cell r="I912" t="e">
            <v>#N/A</v>
          </cell>
        </row>
        <row r="913">
          <cell r="E913" t="str">
            <v>-</v>
          </cell>
          <cell r="I913" t="e">
            <v>#N/A</v>
          </cell>
        </row>
        <row r="914">
          <cell r="E914" t="str">
            <v>-</v>
          </cell>
          <cell r="I914" t="e">
            <v>#N/A</v>
          </cell>
        </row>
        <row r="915">
          <cell r="E915" t="str">
            <v>-</v>
          </cell>
          <cell r="I915" t="e">
            <v>#N/A</v>
          </cell>
        </row>
        <row r="916">
          <cell r="E916" t="str">
            <v>-</v>
          </cell>
          <cell r="I916" t="e">
            <v>#N/A</v>
          </cell>
        </row>
        <row r="917">
          <cell r="E917" t="str">
            <v>-</v>
          </cell>
          <cell r="I917" t="e">
            <v>#N/A</v>
          </cell>
        </row>
        <row r="918">
          <cell r="E918" t="str">
            <v>-</v>
          </cell>
          <cell r="I918" t="e">
            <v>#N/A</v>
          </cell>
        </row>
        <row r="919">
          <cell r="E919" t="str">
            <v>-</v>
          </cell>
          <cell r="I919" t="e">
            <v>#N/A</v>
          </cell>
        </row>
        <row r="920">
          <cell r="E920" t="str">
            <v>-</v>
          </cell>
          <cell r="I920" t="e">
            <v>#N/A</v>
          </cell>
        </row>
        <row r="921">
          <cell r="E921" t="str">
            <v>-</v>
          </cell>
          <cell r="I921" t="e">
            <v>#N/A</v>
          </cell>
        </row>
        <row r="922">
          <cell r="E922" t="str">
            <v>-</v>
          </cell>
          <cell r="I922" t="e">
            <v>#N/A</v>
          </cell>
        </row>
        <row r="923">
          <cell r="E923" t="str">
            <v>-</v>
          </cell>
          <cell r="I923" t="e">
            <v>#N/A</v>
          </cell>
        </row>
        <row r="924">
          <cell r="E924" t="str">
            <v>-</v>
          </cell>
          <cell r="I924" t="e">
            <v>#N/A</v>
          </cell>
        </row>
        <row r="925">
          <cell r="E925" t="str">
            <v>-</v>
          </cell>
          <cell r="I925" t="e">
            <v>#N/A</v>
          </cell>
        </row>
        <row r="926">
          <cell r="E926" t="str">
            <v>-</v>
          </cell>
          <cell r="I926" t="e">
            <v>#N/A</v>
          </cell>
        </row>
        <row r="927">
          <cell r="E927" t="str">
            <v>-</v>
          </cell>
          <cell r="I927" t="e">
            <v>#N/A</v>
          </cell>
        </row>
        <row r="928">
          <cell r="E928" t="str">
            <v>-</v>
          </cell>
          <cell r="I928" t="e">
            <v>#N/A</v>
          </cell>
        </row>
        <row r="929">
          <cell r="E929" t="str">
            <v>-</v>
          </cell>
          <cell r="I929" t="e">
            <v>#N/A</v>
          </cell>
        </row>
        <row r="930">
          <cell r="E930" t="str">
            <v>-</v>
          </cell>
          <cell r="I930" t="e">
            <v>#N/A</v>
          </cell>
        </row>
        <row r="931">
          <cell r="E931" t="str">
            <v>-</v>
          </cell>
          <cell r="I931" t="e">
            <v>#N/A</v>
          </cell>
        </row>
        <row r="932">
          <cell r="E932" t="str">
            <v>-</v>
          </cell>
          <cell r="I932" t="e">
            <v>#N/A</v>
          </cell>
        </row>
        <row r="933">
          <cell r="E933" t="str">
            <v>-</v>
          </cell>
          <cell r="I933" t="e">
            <v>#N/A</v>
          </cell>
        </row>
        <row r="934">
          <cell r="E934" t="str">
            <v>-</v>
          </cell>
          <cell r="I934" t="e">
            <v>#N/A</v>
          </cell>
        </row>
        <row r="935">
          <cell r="E935" t="str">
            <v>-</v>
          </cell>
          <cell r="I935" t="e">
            <v>#N/A</v>
          </cell>
        </row>
        <row r="936">
          <cell r="E936" t="str">
            <v>-</v>
          </cell>
          <cell r="I936" t="e">
            <v>#N/A</v>
          </cell>
        </row>
        <row r="937">
          <cell r="E937" t="str">
            <v>-</v>
          </cell>
          <cell r="I937" t="e">
            <v>#N/A</v>
          </cell>
        </row>
        <row r="938">
          <cell r="E938" t="str">
            <v>-</v>
          </cell>
          <cell r="I938" t="e">
            <v>#N/A</v>
          </cell>
        </row>
        <row r="939">
          <cell r="E939" t="str">
            <v>-</v>
          </cell>
          <cell r="I939" t="e">
            <v>#N/A</v>
          </cell>
        </row>
        <row r="940">
          <cell r="E940" t="str">
            <v>-</v>
          </cell>
          <cell r="I940" t="e">
            <v>#N/A</v>
          </cell>
        </row>
        <row r="941">
          <cell r="E941" t="str">
            <v>-</v>
          </cell>
          <cell r="I941" t="e">
            <v>#N/A</v>
          </cell>
        </row>
        <row r="942">
          <cell r="E942" t="str">
            <v>-</v>
          </cell>
          <cell r="I942" t="e">
            <v>#N/A</v>
          </cell>
        </row>
        <row r="943">
          <cell r="E943" t="str">
            <v>-</v>
          </cell>
          <cell r="I943" t="e">
            <v>#N/A</v>
          </cell>
        </row>
        <row r="944">
          <cell r="E944" t="str">
            <v>-</v>
          </cell>
          <cell r="I944" t="e">
            <v>#N/A</v>
          </cell>
        </row>
        <row r="945">
          <cell r="E945" t="str">
            <v>-</v>
          </cell>
          <cell r="I945" t="e">
            <v>#N/A</v>
          </cell>
        </row>
        <row r="946">
          <cell r="E946" t="str">
            <v>-</v>
          </cell>
          <cell r="I946" t="e">
            <v>#N/A</v>
          </cell>
        </row>
        <row r="947">
          <cell r="E947" t="str">
            <v>-</v>
          </cell>
          <cell r="I947" t="e">
            <v>#N/A</v>
          </cell>
        </row>
        <row r="948">
          <cell r="E948" t="str">
            <v>-</v>
          </cell>
          <cell r="I948" t="e">
            <v>#N/A</v>
          </cell>
        </row>
        <row r="949">
          <cell r="E949" t="str">
            <v>-</v>
          </cell>
          <cell r="I949" t="e">
            <v>#N/A</v>
          </cell>
        </row>
        <row r="950">
          <cell r="E950" t="str">
            <v>-</v>
          </cell>
          <cell r="I950" t="e">
            <v>#N/A</v>
          </cell>
        </row>
        <row r="951">
          <cell r="E951" t="str">
            <v>-</v>
          </cell>
          <cell r="I951" t="e">
            <v>#N/A</v>
          </cell>
        </row>
        <row r="952">
          <cell r="E952" t="str">
            <v>-</v>
          </cell>
          <cell r="I952" t="e">
            <v>#N/A</v>
          </cell>
        </row>
        <row r="953">
          <cell r="E953" t="str">
            <v>-</v>
          </cell>
          <cell r="I953" t="e">
            <v>#N/A</v>
          </cell>
        </row>
        <row r="954">
          <cell r="E954" t="str">
            <v>-</v>
          </cell>
          <cell r="I954" t="e">
            <v>#N/A</v>
          </cell>
        </row>
        <row r="955">
          <cell r="E955" t="str">
            <v>-</v>
          </cell>
          <cell r="I955" t="e">
            <v>#N/A</v>
          </cell>
        </row>
        <row r="956">
          <cell r="E956" t="str">
            <v>-</v>
          </cell>
          <cell r="I956" t="e">
            <v>#N/A</v>
          </cell>
        </row>
        <row r="957">
          <cell r="E957" t="str">
            <v>-</v>
          </cell>
          <cell r="I957" t="e">
            <v>#N/A</v>
          </cell>
        </row>
        <row r="958">
          <cell r="E958" t="str">
            <v>-</v>
          </cell>
          <cell r="I958" t="e">
            <v>#N/A</v>
          </cell>
        </row>
        <row r="959">
          <cell r="E959" t="str">
            <v>-</v>
          </cell>
          <cell r="I959" t="e">
            <v>#N/A</v>
          </cell>
        </row>
        <row r="960">
          <cell r="E960" t="str">
            <v>-</v>
          </cell>
          <cell r="I960" t="e">
            <v>#N/A</v>
          </cell>
        </row>
        <row r="961">
          <cell r="E961" t="str">
            <v>-</v>
          </cell>
          <cell r="I961" t="e">
            <v>#N/A</v>
          </cell>
        </row>
        <row r="962">
          <cell r="E962" t="str">
            <v>-</v>
          </cell>
          <cell r="I962" t="e">
            <v>#N/A</v>
          </cell>
        </row>
        <row r="963">
          <cell r="E963" t="str">
            <v>-</v>
          </cell>
          <cell r="I963" t="e">
            <v>#N/A</v>
          </cell>
        </row>
        <row r="964">
          <cell r="E964" t="str">
            <v>-</v>
          </cell>
          <cell r="I964" t="e">
            <v>#N/A</v>
          </cell>
        </row>
        <row r="965">
          <cell r="E965" t="str">
            <v>-</v>
          </cell>
          <cell r="I965" t="e">
            <v>#N/A</v>
          </cell>
        </row>
        <row r="966">
          <cell r="E966" t="str">
            <v>-</v>
          </cell>
          <cell r="I966" t="e">
            <v>#N/A</v>
          </cell>
        </row>
        <row r="967">
          <cell r="E967" t="str">
            <v>-</v>
          </cell>
          <cell r="I967" t="e">
            <v>#N/A</v>
          </cell>
        </row>
        <row r="968">
          <cell r="E968" t="str">
            <v>-</v>
          </cell>
          <cell r="I968" t="e">
            <v>#N/A</v>
          </cell>
        </row>
        <row r="969">
          <cell r="E969" t="str">
            <v>-</v>
          </cell>
          <cell r="I969" t="e">
            <v>#N/A</v>
          </cell>
        </row>
        <row r="970">
          <cell r="E970" t="str">
            <v>-</v>
          </cell>
          <cell r="I970" t="e">
            <v>#N/A</v>
          </cell>
        </row>
        <row r="971">
          <cell r="E971" t="str">
            <v>-</v>
          </cell>
          <cell r="I971" t="e">
            <v>#N/A</v>
          </cell>
        </row>
        <row r="972">
          <cell r="E972" t="str">
            <v>-</v>
          </cell>
          <cell r="I972" t="e">
            <v>#N/A</v>
          </cell>
        </row>
        <row r="973">
          <cell r="E973" t="str">
            <v>-</v>
          </cell>
          <cell r="I973" t="e">
            <v>#N/A</v>
          </cell>
        </row>
        <row r="974">
          <cell r="E974" t="str">
            <v>-</v>
          </cell>
          <cell r="I974" t="e">
            <v>#N/A</v>
          </cell>
        </row>
        <row r="975">
          <cell r="E975" t="str">
            <v>-</v>
          </cell>
          <cell r="I975" t="e">
            <v>#N/A</v>
          </cell>
        </row>
        <row r="976">
          <cell r="E976" t="str">
            <v>-</v>
          </cell>
          <cell r="I976" t="e">
            <v>#N/A</v>
          </cell>
        </row>
        <row r="977">
          <cell r="E977" t="str">
            <v>-</v>
          </cell>
          <cell r="I977" t="e">
            <v>#N/A</v>
          </cell>
        </row>
        <row r="978">
          <cell r="E978" t="str">
            <v>-</v>
          </cell>
          <cell r="I978" t="e">
            <v>#N/A</v>
          </cell>
        </row>
        <row r="979">
          <cell r="E979" t="str">
            <v>-</v>
          </cell>
          <cell r="I979" t="e">
            <v>#N/A</v>
          </cell>
        </row>
        <row r="980">
          <cell r="E980" t="str">
            <v>-</v>
          </cell>
          <cell r="I980" t="e">
            <v>#N/A</v>
          </cell>
        </row>
        <row r="981">
          <cell r="E981" t="str">
            <v>-</v>
          </cell>
          <cell r="I981" t="e">
            <v>#N/A</v>
          </cell>
        </row>
        <row r="982">
          <cell r="E982" t="str">
            <v>-</v>
          </cell>
          <cell r="I982" t="e">
            <v>#N/A</v>
          </cell>
        </row>
        <row r="983">
          <cell r="E983" t="str">
            <v>-</v>
          </cell>
          <cell r="I983" t="e">
            <v>#N/A</v>
          </cell>
        </row>
        <row r="984">
          <cell r="E984" t="str">
            <v>-</v>
          </cell>
          <cell r="I984" t="e">
            <v>#N/A</v>
          </cell>
        </row>
        <row r="985">
          <cell r="E985" t="str">
            <v>-</v>
          </cell>
          <cell r="I985" t="e">
            <v>#N/A</v>
          </cell>
        </row>
        <row r="986">
          <cell r="E986" t="str">
            <v>-</v>
          </cell>
          <cell r="I986" t="e">
            <v>#N/A</v>
          </cell>
        </row>
        <row r="987">
          <cell r="E987" t="str">
            <v>-</v>
          </cell>
          <cell r="I987" t="e">
            <v>#N/A</v>
          </cell>
        </row>
        <row r="988">
          <cell r="E988" t="str">
            <v>-</v>
          </cell>
          <cell r="I988" t="e">
            <v>#N/A</v>
          </cell>
        </row>
        <row r="989">
          <cell r="E989" t="str">
            <v>-</v>
          </cell>
          <cell r="I989" t="e">
            <v>#N/A</v>
          </cell>
        </row>
        <row r="990">
          <cell r="E990" t="str">
            <v>-</v>
          </cell>
          <cell r="I990" t="e">
            <v>#N/A</v>
          </cell>
        </row>
        <row r="991">
          <cell r="E991" t="str">
            <v>-</v>
          </cell>
          <cell r="I991" t="e">
            <v>#N/A</v>
          </cell>
        </row>
        <row r="992">
          <cell r="E992" t="str">
            <v>-</v>
          </cell>
          <cell r="I992" t="e">
            <v>#N/A</v>
          </cell>
        </row>
        <row r="993">
          <cell r="E993" t="str">
            <v>-</v>
          </cell>
          <cell r="I993" t="e">
            <v>#N/A</v>
          </cell>
        </row>
        <row r="994">
          <cell r="E994" t="str">
            <v>-</v>
          </cell>
          <cell r="I994" t="e">
            <v>#N/A</v>
          </cell>
        </row>
        <row r="995">
          <cell r="E995" t="str">
            <v>-</v>
          </cell>
          <cell r="I995" t="e">
            <v>#N/A</v>
          </cell>
        </row>
        <row r="996">
          <cell r="E996" t="str">
            <v>-</v>
          </cell>
          <cell r="I996" t="e">
            <v>#N/A</v>
          </cell>
        </row>
        <row r="997">
          <cell r="E997" t="str">
            <v>-</v>
          </cell>
          <cell r="I997" t="e">
            <v>#N/A</v>
          </cell>
        </row>
        <row r="998">
          <cell r="E998" t="str">
            <v>-</v>
          </cell>
          <cell r="I998" t="e">
            <v>#N/A</v>
          </cell>
        </row>
        <row r="999">
          <cell r="E999" t="str">
            <v>-</v>
          </cell>
          <cell r="I999" t="e">
            <v>#N/A</v>
          </cell>
        </row>
        <row r="1000">
          <cell r="E1000" t="str">
            <v>-</v>
          </cell>
          <cell r="I1000" t="e">
            <v>#N/A</v>
          </cell>
        </row>
        <row r="1001">
          <cell r="E1001" t="str">
            <v>-</v>
          </cell>
          <cell r="I1001" t="e">
            <v>#N/A</v>
          </cell>
        </row>
        <row r="1002">
          <cell r="E1002" t="str">
            <v>-</v>
          </cell>
          <cell r="I1002" t="e">
            <v>#N/A</v>
          </cell>
        </row>
        <row r="1003">
          <cell r="E1003" t="str">
            <v>-</v>
          </cell>
          <cell r="I1003" t="e">
            <v>#N/A</v>
          </cell>
        </row>
        <row r="1004">
          <cell r="E1004" t="str">
            <v>-</v>
          </cell>
          <cell r="I1004" t="e">
            <v>#N/A</v>
          </cell>
        </row>
        <row r="1005">
          <cell r="E1005" t="str">
            <v>-</v>
          </cell>
          <cell r="I1005" t="e">
            <v>#N/A</v>
          </cell>
        </row>
        <row r="1006">
          <cell r="E1006" t="str">
            <v>-</v>
          </cell>
          <cell r="I1006" t="e">
            <v>#N/A</v>
          </cell>
        </row>
        <row r="1007">
          <cell r="E1007" t="str">
            <v>-</v>
          </cell>
          <cell r="I1007" t="e">
            <v>#N/A</v>
          </cell>
        </row>
        <row r="1008">
          <cell r="E1008" t="str">
            <v>-</v>
          </cell>
          <cell r="I1008" t="e">
            <v>#N/A</v>
          </cell>
        </row>
        <row r="1009">
          <cell r="E1009" t="str">
            <v>-</v>
          </cell>
          <cell r="I1009" t="e">
            <v>#N/A</v>
          </cell>
        </row>
        <row r="1010">
          <cell r="E1010" t="str">
            <v>-</v>
          </cell>
          <cell r="I1010" t="e">
            <v>#N/A</v>
          </cell>
        </row>
        <row r="1011">
          <cell r="E1011" t="str">
            <v>-</v>
          </cell>
          <cell r="I1011" t="e">
            <v>#N/A</v>
          </cell>
        </row>
        <row r="1012">
          <cell r="E1012" t="str">
            <v>-</v>
          </cell>
          <cell r="I1012" t="e">
            <v>#N/A</v>
          </cell>
        </row>
        <row r="1013">
          <cell r="E1013" t="str">
            <v>-</v>
          </cell>
          <cell r="I1013" t="e">
            <v>#N/A</v>
          </cell>
        </row>
        <row r="1014">
          <cell r="E1014" t="str">
            <v>-</v>
          </cell>
          <cell r="I1014" t="e">
            <v>#N/A</v>
          </cell>
        </row>
        <row r="1015">
          <cell r="E1015" t="str">
            <v>-</v>
          </cell>
          <cell r="I1015" t="e">
            <v>#N/A</v>
          </cell>
        </row>
        <row r="1016">
          <cell r="E1016" t="str">
            <v>-</v>
          </cell>
          <cell r="I1016" t="e">
            <v>#N/A</v>
          </cell>
        </row>
        <row r="1017">
          <cell r="E1017" t="str">
            <v>-</v>
          </cell>
          <cell r="I1017" t="e">
            <v>#N/A</v>
          </cell>
        </row>
        <row r="1018">
          <cell r="E1018" t="str">
            <v>-</v>
          </cell>
          <cell r="I1018" t="e">
            <v>#N/A</v>
          </cell>
        </row>
        <row r="1019">
          <cell r="E1019" t="str">
            <v>-</v>
          </cell>
          <cell r="I1019" t="e">
            <v>#N/A</v>
          </cell>
        </row>
        <row r="1020">
          <cell r="E1020" t="str">
            <v>-</v>
          </cell>
          <cell r="I1020" t="e">
            <v>#N/A</v>
          </cell>
        </row>
        <row r="1021">
          <cell r="E1021" t="str">
            <v>-</v>
          </cell>
          <cell r="I1021" t="e">
            <v>#N/A</v>
          </cell>
        </row>
        <row r="1022">
          <cell r="E1022" t="str">
            <v>-</v>
          </cell>
          <cell r="I1022" t="e">
            <v>#N/A</v>
          </cell>
        </row>
        <row r="1023">
          <cell r="E1023" t="str">
            <v>-</v>
          </cell>
          <cell r="I1023" t="e">
            <v>#N/A</v>
          </cell>
        </row>
        <row r="1024">
          <cell r="E1024" t="str">
            <v>-</v>
          </cell>
          <cell r="I1024" t="e">
            <v>#N/A</v>
          </cell>
        </row>
        <row r="1025">
          <cell r="E1025" t="str">
            <v>-</v>
          </cell>
          <cell r="I1025" t="e">
            <v>#N/A</v>
          </cell>
        </row>
        <row r="1026">
          <cell r="E1026" t="str">
            <v>-</v>
          </cell>
          <cell r="I1026" t="e">
            <v>#N/A</v>
          </cell>
        </row>
        <row r="1027">
          <cell r="E1027" t="str">
            <v>-</v>
          </cell>
          <cell r="I1027" t="e">
            <v>#N/A</v>
          </cell>
        </row>
        <row r="1028">
          <cell r="E1028" t="str">
            <v>-</v>
          </cell>
          <cell r="I1028" t="e">
            <v>#N/A</v>
          </cell>
        </row>
        <row r="1029">
          <cell r="E1029" t="str">
            <v>-</v>
          </cell>
          <cell r="I1029" t="e">
            <v>#N/A</v>
          </cell>
        </row>
        <row r="1030">
          <cell r="E1030" t="str">
            <v>-</v>
          </cell>
          <cell r="I1030" t="e">
            <v>#N/A</v>
          </cell>
        </row>
        <row r="1031">
          <cell r="E1031" t="str">
            <v>-</v>
          </cell>
          <cell r="I1031" t="e">
            <v>#N/A</v>
          </cell>
        </row>
        <row r="1032">
          <cell r="E1032" t="str">
            <v>-</v>
          </cell>
          <cell r="I1032" t="e">
            <v>#N/A</v>
          </cell>
        </row>
        <row r="1033">
          <cell r="E1033" t="str">
            <v>-</v>
          </cell>
          <cell r="I1033" t="e">
            <v>#N/A</v>
          </cell>
        </row>
        <row r="1034">
          <cell r="E1034" t="str">
            <v>-</v>
          </cell>
          <cell r="I1034" t="e">
            <v>#N/A</v>
          </cell>
        </row>
        <row r="1035">
          <cell r="E1035" t="str">
            <v>-</v>
          </cell>
          <cell r="I1035" t="e">
            <v>#N/A</v>
          </cell>
        </row>
        <row r="1036">
          <cell r="E1036" t="str">
            <v>-</v>
          </cell>
          <cell r="I1036" t="e">
            <v>#N/A</v>
          </cell>
        </row>
        <row r="1037">
          <cell r="E1037" t="str">
            <v>-</v>
          </cell>
          <cell r="I1037" t="e">
            <v>#N/A</v>
          </cell>
        </row>
        <row r="1038">
          <cell r="E1038" t="str">
            <v>-</v>
          </cell>
          <cell r="I1038" t="e">
            <v>#N/A</v>
          </cell>
        </row>
        <row r="1039">
          <cell r="E1039" t="str">
            <v>-</v>
          </cell>
          <cell r="I1039" t="e">
            <v>#N/A</v>
          </cell>
        </row>
        <row r="1040">
          <cell r="E1040" t="str">
            <v>-</v>
          </cell>
          <cell r="I1040" t="e">
            <v>#N/A</v>
          </cell>
        </row>
        <row r="1041">
          <cell r="E1041" t="str">
            <v>-</v>
          </cell>
          <cell r="I1041" t="e">
            <v>#N/A</v>
          </cell>
        </row>
        <row r="1042">
          <cell r="E1042" t="str">
            <v>-</v>
          </cell>
          <cell r="I1042" t="e">
            <v>#N/A</v>
          </cell>
        </row>
        <row r="1043">
          <cell r="E1043" t="str">
            <v>-</v>
          </cell>
          <cell r="I1043" t="e">
            <v>#N/A</v>
          </cell>
        </row>
        <row r="1044">
          <cell r="E1044" t="str">
            <v>-</v>
          </cell>
          <cell r="I1044" t="e">
            <v>#N/A</v>
          </cell>
        </row>
        <row r="1045">
          <cell r="E1045" t="str">
            <v>-</v>
          </cell>
          <cell r="I1045" t="e">
            <v>#N/A</v>
          </cell>
        </row>
        <row r="1046">
          <cell r="E1046" t="str">
            <v>-</v>
          </cell>
          <cell r="I1046" t="e">
            <v>#N/A</v>
          </cell>
        </row>
        <row r="1047">
          <cell r="E1047" t="str">
            <v>-</v>
          </cell>
          <cell r="I1047" t="e">
            <v>#N/A</v>
          </cell>
        </row>
        <row r="1048">
          <cell r="E1048" t="str">
            <v>-</v>
          </cell>
          <cell r="I1048" t="e">
            <v>#N/A</v>
          </cell>
        </row>
        <row r="1049">
          <cell r="E1049" t="str">
            <v>-</v>
          </cell>
          <cell r="I1049" t="e">
            <v>#N/A</v>
          </cell>
        </row>
        <row r="1050">
          <cell r="E1050" t="str">
            <v>-</v>
          </cell>
          <cell r="I1050" t="e">
            <v>#N/A</v>
          </cell>
        </row>
        <row r="1051">
          <cell r="E1051" t="str">
            <v>-</v>
          </cell>
          <cell r="I1051" t="e">
            <v>#N/A</v>
          </cell>
        </row>
        <row r="1052">
          <cell r="E1052" t="str">
            <v>-</v>
          </cell>
          <cell r="I1052" t="e">
            <v>#N/A</v>
          </cell>
        </row>
        <row r="1053">
          <cell r="E1053" t="str">
            <v>-</v>
          </cell>
          <cell r="I1053" t="e">
            <v>#N/A</v>
          </cell>
        </row>
        <row r="1054">
          <cell r="E1054" t="str">
            <v>-</v>
          </cell>
          <cell r="I1054" t="e">
            <v>#N/A</v>
          </cell>
        </row>
        <row r="1055">
          <cell r="E1055" t="str">
            <v>-</v>
          </cell>
          <cell r="I1055" t="e">
            <v>#N/A</v>
          </cell>
        </row>
        <row r="1056">
          <cell r="E1056" t="str">
            <v>-</v>
          </cell>
          <cell r="I1056" t="e">
            <v>#N/A</v>
          </cell>
        </row>
        <row r="1057">
          <cell r="E1057" t="str">
            <v>-</v>
          </cell>
          <cell r="I1057" t="e">
            <v>#N/A</v>
          </cell>
        </row>
        <row r="1058">
          <cell r="E1058" t="str">
            <v>-</v>
          </cell>
          <cell r="I1058" t="e">
            <v>#N/A</v>
          </cell>
        </row>
        <row r="1059">
          <cell r="E1059" t="str">
            <v>-</v>
          </cell>
          <cell r="I1059" t="e">
            <v>#N/A</v>
          </cell>
        </row>
        <row r="1060">
          <cell r="E1060" t="str">
            <v>-</v>
          </cell>
          <cell r="I1060" t="e">
            <v>#N/A</v>
          </cell>
        </row>
        <row r="1061">
          <cell r="E1061" t="str">
            <v>-</v>
          </cell>
          <cell r="I1061" t="e">
            <v>#N/A</v>
          </cell>
        </row>
        <row r="1062">
          <cell r="E1062" t="str">
            <v>-</v>
          </cell>
          <cell r="I1062" t="e">
            <v>#N/A</v>
          </cell>
        </row>
        <row r="1063">
          <cell r="E1063" t="str">
            <v>-</v>
          </cell>
          <cell r="I1063" t="e">
            <v>#N/A</v>
          </cell>
        </row>
        <row r="1064">
          <cell r="E1064" t="str">
            <v>-</v>
          </cell>
          <cell r="I1064" t="e">
            <v>#N/A</v>
          </cell>
        </row>
        <row r="1065">
          <cell r="E1065" t="str">
            <v>-</v>
          </cell>
          <cell r="I1065" t="e">
            <v>#N/A</v>
          </cell>
        </row>
        <row r="1066">
          <cell r="E1066" t="str">
            <v>-</v>
          </cell>
          <cell r="I1066" t="e">
            <v>#N/A</v>
          </cell>
        </row>
        <row r="1067">
          <cell r="E1067" t="str">
            <v>-</v>
          </cell>
          <cell r="I1067" t="e">
            <v>#N/A</v>
          </cell>
        </row>
        <row r="1068">
          <cell r="E1068" t="str">
            <v>-</v>
          </cell>
          <cell r="I1068" t="e">
            <v>#N/A</v>
          </cell>
        </row>
        <row r="1069">
          <cell r="E1069" t="str">
            <v>-</v>
          </cell>
          <cell r="I1069" t="e">
            <v>#N/A</v>
          </cell>
        </row>
        <row r="1070">
          <cell r="E1070" t="str">
            <v>-</v>
          </cell>
          <cell r="I1070" t="e">
            <v>#N/A</v>
          </cell>
        </row>
        <row r="1071">
          <cell r="E1071" t="str">
            <v>-</v>
          </cell>
          <cell r="I1071" t="e">
            <v>#N/A</v>
          </cell>
        </row>
        <row r="1072">
          <cell r="E1072" t="str">
            <v>-</v>
          </cell>
          <cell r="I1072" t="e">
            <v>#N/A</v>
          </cell>
        </row>
        <row r="1073">
          <cell r="E1073" t="str">
            <v>-</v>
          </cell>
          <cell r="I1073" t="e">
            <v>#N/A</v>
          </cell>
        </row>
        <row r="1074">
          <cell r="E1074" t="str">
            <v>-</v>
          </cell>
          <cell r="I1074" t="e">
            <v>#N/A</v>
          </cell>
        </row>
        <row r="1075">
          <cell r="E1075" t="str">
            <v>-</v>
          </cell>
          <cell r="I1075" t="e">
            <v>#N/A</v>
          </cell>
        </row>
        <row r="1076">
          <cell r="E1076" t="str">
            <v>-</v>
          </cell>
          <cell r="I1076" t="e">
            <v>#N/A</v>
          </cell>
        </row>
        <row r="1077">
          <cell r="E1077" t="str">
            <v>-</v>
          </cell>
          <cell r="I1077" t="e">
            <v>#N/A</v>
          </cell>
        </row>
        <row r="1078">
          <cell r="E1078" t="str">
            <v>-</v>
          </cell>
          <cell r="I1078" t="e">
            <v>#N/A</v>
          </cell>
        </row>
        <row r="1079">
          <cell r="E1079" t="str">
            <v>-</v>
          </cell>
          <cell r="I1079" t="e">
            <v>#N/A</v>
          </cell>
        </row>
        <row r="1080">
          <cell r="E1080" t="str">
            <v>-</v>
          </cell>
          <cell r="I1080" t="e">
            <v>#N/A</v>
          </cell>
        </row>
        <row r="1081">
          <cell r="E1081" t="str">
            <v>-</v>
          </cell>
          <cell r="I1081" t="e">
            <v>#N/A</v>
          </cell>
        </row>
        <row r="1082">
          <cell r="E1082" t="str">
            <v>-</v>
          </cell>
          <cell r="I1082" t="e">
            <v>#N/A</v>
          </cell>
        </row>
        <row r="1083">
          <cell r="E1083" t="str">
            <v>-</v>
          </cell>
          <cell r="I1083" t="e">
            <v>#N/A</v>
          </cell>
        </row>
        <row r="1084">
          <cell r="E1084" t="str">
            <v>-</v>
          </cell>
          <cell r="I1084" t="e">
            <v>#N/A</v>
          </cell>
        </row>
        <row r="1085">
          <cell r="E1085" t="str">
            <v>-</v>
          </cell>
          <cell r="I1085" t="e">
            <v>#N/A</v>
          </cell>
        </row>
        <row r="1086">
          <cell r="E1086" t="str">
            <v>-</v>
          </cell>
          <cell r="I1086" t="e">
            <v>#N/A</v>
          </cell>
        </row>
        <row r="1087">
          <cell r="E1087" t="str">
            <v>-</v>
          </cell>
          <cell r="I1087" t="e">
            <v>#N/A</v>
          </cell>
        </row>
        <row r="1088">
          <cell r="E1088" t="str">
            <v>-</v>
          </cell>
          <cell r="I1088" t="e">
            <v>#N/A</v>
          </cell>
        </row>
        <row r="1089">
          <cell r="E1089" t="str">
            <v>-</v>
          </cell>
          <cell r="I1089" t="e">
            <v>#N/A</v>
          </cell>
        </row>
        <row r="1090">
          <cell r="E1090" t="str">
            <v>-</v>
          </cell>
          <cell r="I1090" t="e">
            <v>#N/A</v>
          </cell>
        </row>
        <row r="1091">
          <cell r="E1091" t="str">
            <v>-</v>
          </cell>
          <cell r="I1091" t="e">
            <v>#N/A</v>
          </cell>
        </row>
        <row r="1092">
          <cell r="E1092" t="str">
            <v>-</v>
          </cell>
          <cell r="I1092" t="e">
            <v>#N/A</v>
          </cell>
        </row>
        <row r="1093">
          <cell r="E1093" t="str">
            <v>-</v>
          </cell>
          <cell r="I1093" t="e">
            <v>#N/A</v>
          </cell>
        </row>
        <row r="1094">
          <cell r="E1094" t="str">
            <v>-</v>
          </cell>
          <cell r="I1094" t="e">
            <v>#N/A</v>
          </cell>
        </row>
        <row r="1095">
          <cell r="E1095" t="str">
            <v>-</v>
          </cell>
          <cell r="I1095" t="e">
            <v>#N/A</v>
          </cell>
        </row>
        <row r="1096">
          <cell r="E1096" t="str">
            <v>-</v>
          </cell>
          <cell r="I1096" t="e">
            <v>#N/A</v>
          </cell>
        </row>
        <row r="1097">
          <cell r="E1097" t="str">
            <v>-</v>
          </cell>
          <cell r="I1097" t="e">
            <v>#N/A</v>
          </cell>
        </row>
        <row r="1098">
          <cell r="E1098" t="str">
            <v>-</v>
          </cell>
          <cell r="I1098" t="e">
            <v>#N/A</v>
          </cell>
        </row>
        <row r="1099">
          <cell r="E1099" t="str">
            <v>-</v>
          </cell>
          <cell r="I1099" t="e">
            <v>#N/A</v>
          </cell>
        </row>
        <row r="1100">
          <cell r="E1100" t="str">
            <v>-</v>
          </cell>
          <cell r="I1100" t="e">
            <v>#N/A</v>
          </cell>
        </row>
        <row r="1101">
          <cell r="E1101" t="str">
            <v>-</v>
          </cell>
          <cell r="I1101" t="e">
            <v>#N/A</v>
          </cell>
        </row>
        <row r="1102">
          <cell r="E1102" t="str">
            <v>-</v>
          </cell>
          <cell r="I1102" t="e">
            <v>#N/A</v>
          </cell>
        </row>
        <row r="1103">
          <cell r="E1103" t="str">
            <v>-</v>
          </cell>
          <cell r="I1103" t="e">
            <v>#N/A</v>
          </cell>
        </row>
        <row r="1104">
          <cell r="E1104" t="str">
            <v>-</v>
          </cell>
          <cell r="I1104" t="e">
            <v>#N/A</v>
          </cell>
        </row>
        <row r="1105">
          <cell r="E1105" t="str">
            <v>-</v>
          </cell>
          <cell r="I1105" t="e">
            <v>#N/A</v>
          </cell>
        </row>
        <row r="1106">
          <cell r="E1106" t="str">
            <v>-</v>
          </cell>
          <cell r="I1106" t="e">
            <v>#N/A</v>
          </cell>
        </row>
        <row r="1107">
          <cell r="E1107" t="str">
            <v>-</v>
          </cell>
          <cell r="I1107" t="e">
            <v>#N/A</v>
          </cell>
        </row>
        <row r="1108">
          <cell r="E1108" t="str">
            <v>-</v>
          </cell>
          <cell r="I1108" t="e">
            <v>#N/A</v>
          </cell>
        </row>
        <row r="1109">
          <cell r="E1109" t="str">
            <v>-</v>
          </cell>
          <cell r="I1109" t="e">
            <v>#N/A</v>
          </cell>
        </row>
        <row r="1110">
          <cell r="E1110" t="str">
            <v>-</v>
          </cell>
          <cell r="I1110" t="e">
            <v>#N/A</v>
          </cell>
        </row>
        <row r="1111">
          <cell r="E1111" t="str">
            <v>-</v>
          </cell>
          <cell r="I1111" t="e">
            <v>#N/A</v>
          </cell>
        </row>
        <row r="1112">
          <cell r="E1112" t="str">
            <v>-</v>
          </cell>
          <cell r="I1112" t="e">
            <v>#N/A</v>
          </cell>
        </row>
        <row r="1113">
          <cell r="E1113" t="str">
            <v>-</v>
          </cell>
          <cell r="I1113" t="e">
            <v>#N/A</v>
          </cell>
        </row>
        <row r="1114">
          <cell r="E1114" t="str">
            <v>-</v>
          </cell>
          <cell r="I1114" t="e">
            <v>#N/A</v>
          </cell>
        </row>
        <row r="1115">
          <cell r="E1115" t="str">
            <v>-</v>
          </cell>
          <cell r="I1115" t="e">
            <v>#N/A</v>
          </cell>
        </row>
        <row r="1116">
          <cell r="E1116" t="str">
            <v>-</v>
          </cell>
          <cell r="I1116" t="e">
            <v>#N/A</v>
          </cell>
        </row>
        <row r="1117">
          <cell r="E1117" t="str">
            <v>-</v>
          </cell>
          <cell r="I1117" t="e">
            <v>#N/A</v>
          </cell>
        </row>
        <row r="1118">
          <cell r="E1118" t="str">
            <v>-</v>
          </cell>
          <cell r="I1118" t="e">
            <v>#N/A</v>
          </cell>
        </row>
        <row r="1119">
          <cell r="E1119" t="str">
            <v>-</v>
          </cell>
          <cell r="I1119" t="e">
            <v>#N/A</v>
          </cell>
        </row>
        <row r="1120">
          <cell r="E1120" t="str">
            <v>-</v>
          </cell>
          <cell r="I1120" t="e">
            <v>#N/A</v>
          </cell>
        </row>
        <row r="1121">
          <cell r="E1121" t="str">
            <v>-</v>
          </cell>
          <cell r="I1121" t="e">
            <v>#N/A</v>
          </cell>
        </row>
        <row r="1122">
          <cell r="E1122" t="str">
            <v>-</v>
          </cell>
          <cell r="I1122" t="e">
            <v>#N/A</v>
          </cell>
        </row>
        <row r="1123">
          <cell r="E1123" t="str">
            <v>-</v>
          </cell>
          <cell r="I1123" t="e">
            <v>#N/A</v>
          </cell>
        </row>
        <row r="1124">
          <cell r="E1124" t="str">
            <v>-</v>
          </cell>
          <cell r="I1124" t="e">
            <v>#N/A</v>
          </cell>
        </row>
        <row r="1125">
          <cell r="E1125" t="str">
            <v>-</v>
          </cell>
          <cell r="I1125" t="e">
            <v>#N/A</v>
          </cell>
        </row>
        <row r="1126">
          <cell r="E1126" t="str">
            <v>-</v>
          </cell>
          <cell r="I1126" t="e">
            <v>#N/A</v>
          </cell>
        </row>
        <row r="1127">
          <cell r="E1127" t="str">
            <v>-</v>
          </cell>
          <cell r="I1127" t="e">
            <v>#N/A</v>
          </cell>
        </row>
        <row r="1128">
          <cell r="E1128" t="str">
            <v>-</v>
          </cell>
          <cell r="I1128" t="e">
            <v>#N/A</v>
          </cell>
        </row>
        <row r="1129">
          <cell r="E1129" t="str">
            <v>-</v>
          </cell>
          <cell r="I1129" t="e">
            <v>#N/A</v>
          </cell>
        </row>
        <row r="1130">
          <cell r="E1130" t="str">
            <v>-</v>
          </cell>
          <cell r="I1130" t="e">
            <v>#N/A</v>
          </cell>
        </row>
        <row r="1131">
          <cell r="E1131" t="str">
            <v>-</v>
          </cell>
          <cell r="I1131" t="e">
            <v>#N/A</v>
          </cell>
        </row>
        <row r="1132">
          <cell r="E1132" t="str">
            <v>-</v>
          </cell>
          <cell r="I1132" t="e">
            <v>#N/A</v>
          </cell>
        </row>
        <row r="1133">
          <cell r="E1133" t="str">
            <v>-</v>
          </cell>
          <cell r="I1133" t="e">
            <v>#N/A</v>
          </cell>
        </row>
        <row r="1134">
          <cell r="E1134" t="str">
            <v>-</v>
          </cell>
          <cell r="I1134" t="e">
            <v>#N/A</v>
          </cell>
        </row>
        <row r="1135">
          <cell r="E1135" t="str">
            <v>-</v>
          </cell>
          <cell r="I1135" t="e">
            <v>#N/A</v>
          </cell>
        </row>
        <row r="1136">
          <cell r="E1136" t="str">
            <v>-</v>
          </cell>
          <cell r="I1136" t="e">
            <v>#N/A</v>
          </cell>
        </row>
        <row r="1137">
          <cell r="E1137" t="str">
            <v>-</v>
          </cell>
          <cell r="I1137" t="e">
            <v>#N/A</v>
          </cell>
        </row>
        <row r="1138">
          <cell r="E1138" t="str">
            <v>-</v>
          </cell>
          <cell r="I1138" t="e">
            <v>#N/A</v>
          </cell>
        </row>
        <row r="1139">
          <cell r="E1139" t="str">
            <v>-</v>
          </cell>
          <cell r="I1139" t="e">
            <v>#N/A</v>
          </cell>
        </row>
        <row r="1140">
          <cell r="E1140" t="str">
            <v>-</v>
          </cell>
          <cell r="I1140" t="e">
            <v>#N/A</v>
          </cell>
        </row>
        <row r="1141">
          <cell r="E1141" t="str">
            <v>-</v>
          </cell>
          <cell r="I1141" t="e">
            <v>#N/A</v>
          </cell>
        </row>
        <row r="1142">
          <cell r="E1142" t="str">
            <v>-</v>
          </cell>
          <cell r="I1142" t="e">
            <v>#N/A</v>
          </cell>
        </row>
        <row r="1143">
          <cell r="E1143" t="str">
            <v>-</v>
          </cell>
          <cell r="I1143" t="e">
            <v>#N/A</v>
          </cell>
        </row>
        <row r="1144">
          <cell r="E1144" t="str">
            <v>-</v>
          </cell>
          <cell r="I1144" t="e">
            <v>#N/A</v>
          </cell>
        </row>
        <row r="1145">
          <cell r="E1145" t="str">
            <v>-</v>
          </cell>
          <cell r="I1145" t="e">
            <v>#N/A</v>
          </cell>
        </row>
        <row r="1146">
          <cell r="E1146" t="str">
            <v>-</v>
          </cell>
          <cell r="I1146" t="e">
            <v>#N/A</v>
          </cell>
        </row>
        <row r="1147">
          <cell r="E1147" t="str">
            <v>-</v>
          </cell>
          <cell r="I1147" t="e">
            <v>#N/A</v>
          </cell>
        </row>
        <row r="1148">
          <cell r="E1148" t="str">
            <v>-</v>
          </cell>
          <cell r="I1148" t="e">
            <v>#N/A</v>
          </cell>
        </row>
        <row r="1149">
          <cell r="E1149" t="str">
            <v>-</v>
          </cell>
          <cell r="I1149" t="e">
            <v>#N/A</v>
          </cell>
        </row>
        <row r="1150">
          <cell r="E1150" t="str">
            <v>-</v>
          </cell>
          <cell r="I1150" t="e">
            <v>#N/A</v>
          </cell>
        </row>
        <row r="1151">
          <cell r="E1151" t="str">
            <v>-</v>
          </cell>
          <cell r="I1151" t="e">
            <v>#N/A</v>
          </cell>
        </row>
        <row r="1152">
          <cell r="E1152" t="str">
            <v>-</v>
          </cell>
          <cell r="I1152" t="e">
            <v>#N/A</v>
          </cell>
        </row>
        <row r="1153">
          <cell r="E1153" t="str">
            <v>-</v>
          </cell>
          <cell r="I1153" t="e">
            <v>#N/A</v>
          </cell>
        </row>
        <row r="1154">
          <cell r="E1154" t="str">
            <v>-</v>
          </cell>
          <cell r="I1154" t="e">
            <v>#N/A</v>
          </cell>
        </row>
        <row r="1155">
          <cell r="E1155" t="str">
            <v>-</v>
          </cell>
          <cell r="I1155" t="e">
            <v>#N/A</v>
          </cell>
        </row>
        <row r="1156">
          <cell r="E1156" t="str">
            <v>-</v>
          </cell>
          <cell r="I1156" t="e">
            <v>#N/A</v>
          </cell>
        </row>
        <row r="1157">
          <cell r="E1157" t="str">
            <v>-</v>
          </cell>
          <cell r="I1157" t="e">
            <v>#N/A</v>
          </cell>
        </row>
        <row r="1158">
          <cell r="E1158" t="str">
            <v>-</v>
          </cell>
          <cell r="I1158" t="e">
            <v>#N/A</v>
          </cell>
        </row>
        <row r="1159">
          <cell r="E1159" t="str">
            <v>-</v>
          </cell>
          <cell r="I1159" t="e">
            <v>#N/A</v>
          </cell>
        </row>
        <row r="1160">
          <cell r="E1160" t="str">
            <v>-</v>
          </cell>
          <cell r="I1160" t="e">
            <v>#N/A</v>
          </cell>
        </row>
        <row r="1161">
          <cell r="E1161" t="str">
            <v>-</v>
          </cell>
          <cell r="I1161" t="e">
            <v>#N/A</v>
          </cell>
        </row>
        <row r="1162">
          <cell r="E1162" t="str">
            <v>-</v>
          </cell>
          <cell r="I1162" t="e">
            <v>#N/A</v>
          </cell>
        </row>
        <row r="1163">
          <cell r="E1163" t="str">
            <v>-</v>
          </cell>
          <cell r="I1163" t="e">
            <v>#N/A</v>
          </cell>
        </row>
        <row r="1164">
          <cell r="E1164" t="str">
            <v>-</v>
          </cell>
          <cell r="I1164" t="e">
            <v>#N/A</v>
          </cell>
        </row>
        <row r="1165">
          <cell r="E1165" t="str">
            <v>-</v>
          </cell>
          <cell r="I1165" t="e">
            <v>#N/A</v>
          </cell>
        </row>
        <row r="1166">
          <cell r="E1166" t="str">
            <v>-</v>
          </cell>
          <cell r="I1166" t="e">
            <v>#N/A</v>
          </cell>
        </row>
        <row r="1167">
          <cell r="E1167" t="str">
            <v>-</v>
          </cell>
          <cell r="I1167" t="e">
            <v>#N/A</v>
          </cell>
        </row>
        <row r="1168">
          <cell r="E1168" t="str">
            <v>-</v>
          </cell>
          <cell r="I1168" t="e">
            <v>#N/A</v>
          </cell>
        </row>
        <row r="1169">
          <cell r="E1169" t="str">
            <v>-</v>
          </cell>
          <cell r="I1169" t="e">
            <v>#N/A</v>
          </cell>
        </row>
        <row r="1170">
          <cell r="E1170" t="str">
            <v>-</v>
          </cell>
          <cell r="I1170" t="e">
            <v>#N/A</v>
          </cell>
        </row>
        <row r="1171">
          <cell r="E1171" t="str">
            <v>-</v>
          </cell>
          <cell r="I1171" t="e">
            <v>#N/A</v>
          </cell>
        </row>
        <row r="1172">
          <cell r="E1172" t="str">
            <v>-</v>
          </cell>
          <cell r="I1172" t="e">
            <v>#N/A</v>
          </cell>
        </row>
        <row r="1173">
          <cell r="E1173" t="str">
            <v>-</v>
          </cell>
          <cell r="I1173" t="e">
            <v>#N/A</v>
          </cell>
        </row>
        <row r="1174">
          <cell r="E1174" t="str">
            <v>-</v>
          </cell>
          <cell r="I1174" t="e">
            <v>#N/A</v>
          </cell>
        </row>
        <row r="1175">
          <cell r="E1175" t="str">
            <v>-</v>
          </cell>
          <cell r="I1175" t="e">
            <v>#N/A</v>
          </cell>
        </row>
        <row r="1176">
          <cell r="E1176" t="str">
            <v>-</v>
          </cell>
          <cell r="I1176" t="e">
            <v>#N/A</v>
          </cell>
        </row>
        <row r="1177">
          <cell r="E1177" t="str">
            <v>-</v>
          </cell>
          <cell r="I1177" t="e">
            <v>#N/A</v>
          </cell>
        </row>
        <row r="1178">
          <cell r="E1178" t="str">
            <v>-</v>
          </cell>
          <cell r="I1178" t="e">
            <v>#N/A</v>
          </cell>
        </row>
        <row r="1179">
          <cell r="E1179" t="str">
            <v>-</v>
          </cell>
          <cell r="I1179" t="e">
            <v>#N/A</v>
          </cell>
        </row>
        <row r="1180">
          <cell r="E1180" t="str">
            <v>-</v>
          </cell>
          <cell r="I1180" t="e">
            <v>#N/A</v>
          </cell>
        </row>
        <row r="1181">
          <cell r="E1181" t="str">
            <v>-</v>
          </cell>
          <cell r="I1181" t="e">
            <v>#N/A</v>
          </cell>
        </row>
        <row r="1182">
          <cell r="E1182" t="str">
            <v>-</v>
          </cell>
          <cell r="I1182" t="e">
            <v>#N/A</v>
          </cell>
        </row>
        <row r="1183">
          <cell r="E1183" t="str">
            <v>-</v>
          </cell>
          <cell r="I1183" t="e">
            <v>#N/A</v>
          </cell>
        </row>
        <row r="1184">
          <cell r="E1184" t="str">
            <v>-</v>
          </cell>
          <cell r="I1184" t="e">
            <v>#N/A</v>
          </cell>
        </row>
        <row r="1185">
          <cell r="E1185" t="str">
            <v>-</v>
          </cell>
          <cell r="I1185" t="e">
            <v>#N/A</v>
          </cell>
        </row>
        <row r="1186">
          <cell r="E1186" t="str">
            <v>-</v>
          </cell>
          <cell r="I1186" t="e">
            <v>#N/A</v>
          </cell>
        </row>
        <row r="1187">
          <cell r="E1187" t="str">
            <v>-</v>
          </cell>
          <cell r="I1187" t="e">
            <v>#N/A</v>
          </cell>
        </row>
        <row r="1188">
          <cell r="E1188" t="str">
            <v>-</v>
          </cell>
          <cell r="I1188" t="e">
            <v>#N/A</v>
          </cell>
        </row>
        <row r="1189">
          <cell r="E1189" t="str">
            <v>-</v>
          </cell>
          <cell r="I1189" t="e">
            <v>#N/A</v>
          </cell>
        </row>
        <row r="1190">
          <cell r="E1190" t="str">
            <v>-</v>
          </cell>
          <cell r="I1190" t="e">
            <v>#N/A</v>
          </cell>
        </row>
        <row r="1191">
          <cell r="E1191" t="str">
            <v>-</v>
          </cell>
          <cell r="I1191" t="e">
            <v>#N/A</v>
          </cell>
        </row>
        <row r="1192">
          <cell r="E1192" t="str">
            <v>-</v>
          </cell>
          <cell r="I1192" t="e">
            <v>#N/A</v>
          </cell>
        </row>
        <row r="1193">
          <cell r="E1193" t="str">
            <v>-</v>
          </cell>
          <cell r="I1193" t="e">
            <v>#N/A</v>
          </cell>
        </row>
        <row r="1194">
          <cell r="E1194" t="str">
            <v>-</v>
          </cell>
          <cell r="I1194" t="e">
            <v>#N/A</v>
          </cell>
        </row>
        <row r="1195">
          <cell r="E1195" t="str">
            <v>-</v>
          </cell>
          <cell r="I1195" t="e">
            <v>#N/A</v>
          </cell>
        </row>
        <row r="1196">
          <cell r="E1196" t="str">
            <v>-</v>
          </cell>
          <cell r="I1196" t="e">
            <v>#N/A</v>
          </cell>
        </row>
        <row r="1197">
          <cell r="E1197" t="str">
            <v>-</v>
          </cell>
          <cell r="I1197" t="e">
            <v>#N/A</v>
          </cell>
        </row>
        <row r="1198">
          <cell r="E1198" t="str">
            <v>-</v>
          </cell>
          <cell r="I1198" t="e">
            <v>#N/A</v>
          </cell>
        </row>
        <row r="1199">
          <cell r="E1199" t="str">
            <v>-</v>
          </cell>
          <cell r="I1199" t="e">
            <v>#N/A</v>
          </cell>
        </row>
        <row r="1200">
          <cell r="E1200" t="str">
            <v>-</v>
          </cell>
          <cell r="I1200" t="e">
            <v>#N/A</v>
          </cell>
        </row>
        <row r="1201">
          <cell r="E1201" t="str">
            <v>-</v>
          </cell>
          <cell r="I1201" t="e">
            <v>#N/A</v>
          </cell>
        </row>
        <row r="1202">
          <cell r="E1202" t="str">
            <v>-</v>
          </cell>
          <cell r="I1202" t="e">
            <v>#N/A</v>
          </cell>
        </row>
        <row r="1203">
          <cell r="E1203" t="str">
            <v>-</v>
          </cell>
          <cell r="I1203" t="e">
            <v>#N/A</v>
          </cell>
        </row>
        <row r="1204">
          <cell r="E1204" t="str">
            <v>-</v>
          </cell>
          <cell r="I1204" t="e">
            <v>#N/A</v>
          </cell>
        </row>
        <row r="1205">
          <cell r="E1205" t="str">
            <v>-</v>
          </cell>
          <cell r="I1205" t="e">
            <v>#N/A</v>
          </cell>
        </row>
        <row r="1206">
          <cell r="E1206" t="str">
            <v>-</v>
          </cell>
          <cell r="I1206" t="e">
            <v>#N/A</v>
          </cell>
        </row>
        <row r="1207">
          <cell r="E1207" t="str">
            <v>-</v>
          </cell>
          <cell r="I1207" t="e">
            <v>#N/A</v>
          </cell>
        </row>
        <row r="1208">
          <cell r="E1208" t="str">
            <v>-</v>
          </cell>
          <cell r="I1208" t="e">
            <v>#N/A</v>
          </cell>
        </row>
        <row r="1209">
          <cell r="E1209" t="str">
            <v>-</v>
          </cell>
          <cell r="I1209" t="e">
            <v>#N/A</v>
          </cell>
        </row>
        <row r="1210">
          <cell r="E1210" t="str">
            <v>-</v>
          </cell>
          <cell r="I1210" t="e">
            <v>#N/A</v>
          </cell>
        </row>
        <row r="1211">
          <cell r="E1211" t="str">
            <v>-</v>
          </cell>
          <cell r="I1211" t="e">
            <v>#N/A</v>
          </cell>
        </row>
        <row r="1212">
          <cell r="E1212" t="str">
            <v>-</v>
          </cell>
          <cell r="I1212" t="e">
            <v>#N/A</v>
          </cell>
        </row>
        <row r="1213">
          <cell r="E1213" t="str">
            <v>-</v>
          </cell>
          <cell r="I1213" t="e">
            <v>#N/A</v>
          </cell>
        </row>
        <row r="1214">
          <cell r="E1214" t="str">
            <v>-</v>
          </cell>
          <cell r="I1214" t="e">
            <v>#N/A</v>
          </cell>
        </row>
        <row r="1215">
          <cell r="E1215" t="str">
            <v>-</v>
          </cell>
          <cell r="I1215" t="e">
            <v>#N/A</v>
          </cell>
        </row>
        <row r="1216">
          <cell r="E1216" t="str">
            <v>-</v>
          </cell>
          <cell r="I1216" t="e">
            <v>#N/A</v>
          </cell>
        </row>
        <row r="1217">
          <cell r="E1217" t="str">
            <v>-</v>
          </cell>
          <cell r="I1217" t="e">
            <v>#N/A</v>
          </cell>
        </row>
        <row r="1218">
          <cell r="E1218" t="str">
            <v>-</v>
          </cell>
          <cell r="I1218" t="e">
            <v>#N/A</v>
          </cell>
        </row>
        <row r="1219">
          <cell r="E1219" t="str">
            <v>-</v>
          </cell>
          <cell r="I1219" t="e">
            <v>#N/A</v>
          </cell>
        </row>
        <row r="1220">
          <cell r="E1220" t="str">
            <v>-</v>
          </cell>
          <cell r="I1220" t="e">
            <v>#N/A</v>
          </cell>
        </row>
        <row r="1221">
          <cell r="E1221" t="str">
            <v>-</v>
          </cell>
          <cell r="I1221" t="e">
            <v>#N/A</v>
          </cell>
        </row>
        <row r="1222">
          <cell r="E1222" t="str">
            <v>-</v>
          </cell>
          <cell r="I1222" t="e">
            <v>#N/A</v>
          </cell>
        </row>
        <row r="1223">
          <cell r="E1223" t="str">
            <v>-</v>
          </cell>
          <cell r="I1223" t="e">
            <v>#N/A</v>
          </cell>
        </row>
        <row r="1224">
          <cell r="E1224" t="str">
            <v>-</v>
          </cell>
          <cell r="I1224" t="e">
            <v>#N/A</v>
          </cell>
        </row>
        <row r="1225">
          <cell r="E1225" t="str">
            <v>-</v>
          </cell>
          <cell r="I1225" t="e">
            <v>#N/A</v>
          </cell>
        </row>
        <row r="1226">
          <cell r="E1226" t="str">
            <v>-</v>
          </cell>
          <cell r="I1226" t="e">
            <v>#N/A</v>
          </cell>
        </row>
        <row r="1227">
          <cell r="E1227" t="str">
            <v>-</v>
          </cell>
          <cell r="I1227" t="e">
            <v>#N/A</v>
          </cell>
        </row>
        <row r="1228">
          <cell r="E1228" t="str">
            <v>-</v>
          </cell>
          <cell r="I1228" t="e">
            <v>#N/A</v>
          </cell>
        </row>
        <row r="1229">
          <cell r="E1229" t="str">
            <v>-</v>
          </cell>
          <cell r="I1229" t="e">
            <v>#N/A</v>
          </cell>
        </row>
        <row r="1230">
          <cell r="E1230" t="str">
            <v>-</v>
          </cell>
          <cell r="I1230" t="e">
            <v>#N/A</v>
          </cell>
        </row>
        <row r="1231">
          <cell r="E1231" t="str">
            <v>-</v>
          </cell>
          <cell r="I1231" t="e">
            <v>#N/A</v>
          </cell>
        </row>
        <row r="1232">
          <cell r="E1232" t="str">
            <v>-</v>
          </cell>
          <cell r="I1232" t="e">
            <v>#N/A</v>
          </cell>
        </row>
        <row r="1233">
          <cell r="E1233" t="str">
            <v>-</v>
          </cell>
          <cell r="I1233" t="e">
            <v>#N/A</v>
          </cell>
        </row>
        <row r="1234">
          <cell r="E1234" t="str">
            <v>-</v>
          </cell>
          <cell r="I1234" t="e">
            <v>#N/A</v>
          </cell>
        </row>
        <row r="1235">
          <cell r="E1235" t="str">
            <v>-</v>
          </cell>
          <cell r="I1235" t="e">
            <v>#N/A</v>
          </cell>
        </row>
        <row r="1236">
          <cell r="E1236" t="str">
            <v>-</v>
          </cell>
          <cell r="I1236" t="e">
            <v>#N/A</v>
          </cell>
        </row>
        <row r="1237">
          <cell r="E1237" t="str">
            <v>-</v>
          </cell>
          <cell r="I1237" t="e">
            <v>#N/A</v>
          </cell>
        </row>
        <row r="1238">
          <cell r="E1238" t="str">
            <v>-</v>
          </cell>
          <cell r="I1238" t="e">
            <v>#N/A</v>
          </cell>
        </row>
        <row r="1239">
          <cell r="E1239" t="str">
            <v>-</v>
          </cell>
          <cell r="I1239" t="e">
            <v>#N/A</v>
          </cell>
        </row>
        <row r="1240">
          <cell r="E1240" t="str">
            <v>-</v>
          </cell>
          <cell r="I1240" t="e">
            <v>#N/A</v>
          </cell>
        </row>
        <row r="1241">
          <cell r="E1241" t="str">
            <v>-</v>
          </cell>
          <cell r="I1241" t="e">
            <v>#N/A</v>
          </cell>
        </row>
        <row r="1242">
          <cell r="E1242" t="str">
            <v>-</v>
          </cell>
          <cell r="I1242" t="e">
            <v>#N/A</v>
          </cell>
        </row>
        <row r="1243">
          <cell r="E1243" t="str">
            <v>-</v>
          </cell>
          <cell r="I1243" t="e">
            <v>#N/A</v>
          </cell>
        </row>
        <row r="1244">
          <cell r="E1244" t="str">
            <v>-</v>
          </cell>
          <cell r="I1244" t="e">
            <v>#N/A</v>
          </cell>
        </row>
        <row r="1245">
          <cell r="E1245" t="str">
            <v>-</v>
          </cell>
          <cell r="I1245" t="e">
            <v>#N/A</v>
          </cell>
        </row>
        <row r="1246">
          <cell r="E1246" t="str">
            <v>-</v>
          </cell>
          <cell r="I1246" t="e">
            <v>#N/A</v>
          </cell>
        </row>
        <row r="1247">
          <cell r="E1247" t="str">
            <v>-</v>
          </cell>
          <cell r="I1247" t="e">
            <v>#N/A</v>
          </cell>
        </row>
        <row r="1248">
          <cell r="E1248" t="str">
            <v>-</v>
          </cell>
          <cell r="I1248" t="e">
            <v>#N/A</v>
          </cell>
        </row>
        <row r="1249">
          <cell r="E1249" t="str">
            <v>-</v>
          </cell>
          <cell r="I1249" t="e">
            <v>#N/A</v>
          </cell>
        </row>
        <row r="1250">
          <cell r="E1250" t="str">
            <v>-</v>
          </cell>
          <cell r="I1250" t="e">
            <v>#N/A</v>
          </cell>
        </row>
        <row r="1251">
          <cell r="E1251" t="str">
            <v>-</v>
          </cell>
          <cell r="I1251" t="e">
            <v>#N/A</v>
          </cell>
        </row>
        <row r="1252">
          <cell r="E1252" t="str">
            <v>-</v>
          </cell>
          <cell r="I1252" t="e">
            <v>#N/A</v>
          </cell>
        </row>
        <row r="1253">
          <cell r="E1253" t="str">
            <v>-</v>
          </cell>
          <cell r="I1253" t="e">
            <v>#N/A</v>
          </cell>
        </row>
        <row r="1254">
          <cell r="E1254" t="str">
            <v>-</v>
          </cell>
          <cell r="I1254" t="e">
            <v>#N/A</v>
          </cell>
        </row>
        <row r="1255">
          <cell r="E1255" t="str">
            <v>-</v>
          </cell>
          <cell r="I1255" t="e">
            <v>#N/A</v>
          </cell>
        </row>
        <row r="1256">
          <cell r="E1256" t="str">
            <v>-</v>
          </cell>
          <cell r="I1256" t="e">
            <v>#N/A</v>
          </cell>
        </row>
        <row r="1257">
          <cell r="E1257" t="str">
            <v>-</v>
          </cell>
          <cell r="I1257" t="e">
            <v>#N/A</v>
          </cell>
        </row>
        <row r="1258">
          <cell r="E1258" t="str">
            <v>-</v>
          </cell>
          <cell r="I1258" t="e">
            <v>#N/A</v>
          </cell>
        </row>
        <row r="1259">
          <cell r="E1259" t="str">
            <v>-</v>
          </cell>
          <cell r="I1259" t="e">
            <v>#N/A</v>
          </cell>
        </row>
        <row r="1260">
          <cell r="E1260" t="str">
            <v>-</v>
          </cell>
          <cell r="I1260" t="e">
            <v>#N/A</v>
          </cell>
        </row>
        <row r="1261">
          <cell r="E1261" t="str">
            <v>-</v>
          </cell>
          <cell r="I1261" t="e">
            <v>#N/A</v>
          </cell>
        </row>
        <row r="1262">
          <cell r="E1262" t="str">
            <v>-</v>
          </cell>
          <cell r="I1262" t="e">
            <v>#N/A</v>
          </cell>
        </row>
        <row r="1263">
          <cell r="E1263" t="str">
            <v>-</v>
          </cell>
          <cell r="I1263" t="e">
            <v>#N/A</v>
          </cell>
        </row>
        <row r="1264">
          <cell r="E1264" t="str">
            <v>-</v>
          </cell>
          <cell r="I1264" t="e">
            <v>#N/A</v>
          </cell>
        </row>
        <row r="1265">
          <cell r="E1265" t="str">
            <v>-</v>
          </cell>
          <cell r="I1265" t="e">
            <v>#N/A</v>
          </cell>
        </row>
        <row r="1266">
          <cell r="E1266" t="str">
            <v>-</v>
          </cell>
          <cell r="I1266" t="e">
            <v>#N/A</v>
          </cell>
        </row>
        <row r="1267">
          <cell r="E1267" t="str">
            <v>-</v>
          </cell>
          <cell r="I1267" t="e">
            <v>#N/A</v>
          </cell>
        </row>
        <row r="1268">
          <cell r="E1268" t="str">
            <v>-</v>
          </cell>
          <cell r="I1268" t="e">
            <v>#N/A</v>
          </cell>
        </row>
        <row r="1269">
          <cell r="E1269" t="str">
            <v>-</v>
          </cell>
          <cell r="I1269" t="e">
            <v>#N/A</v>
          </cell>
        </row>
        <row r="1270">
          <cell r="E1270" t="str">
            <v>-</v>
          </cell>
          <cell r="I1270" t="e">
            <v>#N/A</v>
          </cell>
        </row>
        <row r="1271">
          <cell r="E1271" t="str">
            <v>-</v>
          </cell>
          <cell r="I1271" t="e">
            <v>#N/A</v>
          </cell>
        </row>
        <row r="1272">
          <cell r="E1272" t="str">
            <v>-</v>
          </cell>
          <cell r="I1272" t="e">
            <v>#N/A</v>
          </cell>
        </row>
        <row r="1273">
          <cell r="E1273" t="str">
            <v>-</v>
          </cell>
          <cell r="I1273" t="e">
            <v>#N/A</v>
          </cell>
        </row>
        <row r="1274">
          <cell r="E1274" t="str">
            <v>-</v>
          </cell>
          <cell r="I1274" t="e">
            <v>#N/A</v>
          </cell>
        </row>
        <row r="1275">
          <cell r="E1275" t="str">
            <v>-</v>
          </cell>
          <cell r="I1275" t="e">
            <v>#N/A</v>
          </cell>
        </row>
        <row r="1276">
          <cell r="E1276" t="str">
            <v>-</v>
          </cell>
          <cell r="I1276" t="e">
            <v>#N/A</v>
          </cell>
        </row>
        <row r="1277">
          <cell r="E1277" t="str">
            <v>-</v>
          </cell>
          <cell r="I1277" t="e">
            <v>#N/A</v>
          </cell>
        </row>
        <row r="1278">
          <cell r="E1278" t="str">
            <v>-</v>
          </cell>
          <cell r="I1278" t="e">
            <v>#N/A</v>
          </cell>
        </row>
        <row r="1279">
          <cell r="E1279" t="str">
            <v>-</v>
          </cell>
          <cell r="I1279" t="e">
            <v>#N/A</v>
          </cell>
        </row>
        <row r="1280">
          <cell r="E1280" t="str">
            <v>-</v>
          </cell>
          <cell r="I1280" t="e">
            <v>#N/A</v>
          </cell>
        </row>
        <row r="1281">
          <cell r="E1281" t="str">
            <v>-</v>
          </cell>
          <cell r="I1281" t="e">
            <v>#N/A</v>
          </cell>
        </row>
        <row r="1282">
          <cell r="E1282" t="str">
            <v>-</v>
          </cell>
          <cell r="I1282" t="e">
            <v>#N/A</v>
          </cell>
        </row>
        <row r="1283">
          <cell r="E1283" t="str">
            <v>-</v>
          </cell>
          <cell r="I1283" t="e">
            <v>#N/A</v>
          </cell>
        </row>
        <row r="1284">
          <cell r="E1284" t="str">
            <v>-</v>
          </cell>
          <cell r="I1284" t="e">
            <v>#N/A</v>
          </cell>
        </row>
        <row r="1285">
          <cell r="E1285" t="str">
            <v>-</v>
          </cell>
          <cell r="I1285" t="e">
            <v>#N/A</v>
          </cell>
        </row>
        <row r="1286">
          <cell r="E1286" t="str">
            <v>-</v>
          </cell>
          <cell r="I1286" t="e">
            <v>#N/A</v>
          </cell>
        </row>
        <row r="1287">
          <cell r="E1287" t="str">
            <v>-</v>
          </cell>
          <cell r="I1287" t="e">
            <v>#N/A</v>
          </cell>
        </row>
        <row r="1288">
          <cell r="E1288" t="str">
            <v>-</v>
          </cell>
          <cell r="I1288" t="e">
            <v>#N/A</v>
          </cell>
        </row>
        <row r="1289">
          <cell r="E1289" t="str">
            <v>-</v>
          </cell>
          <cell r="I1289" t="e">
            <v>#N/A</v>
          </cell>
        </row>
        <row r="1290">
          <cell r="E1290" t="str">
            <v>-</v>
          </cell>
          <cell r="I1290" t="e">
            <v>#N/A</v>
          </cell>
        </row>
        <row r="1291">
          <cell r="E1291" t="str">
            <v>-</v>
          </cell>
          <cell r="I1291" t="e">
            <v>#N/A</v>
          </cell>
        </row>
        <row r="1292">
          <cell r="E1292" t="str">
            <v>-</v>
          </cell>
          <cell r="I1292" t="e">
            <v>#N/A</v>
          </cell>
        </row>
        <row r="1293">
          <cell r="E1293" t="str">
            <v>-</v>
          </cell>
          <cell r="I1293" t="e">
            <v>#N/A</v>
          </cell>
        </row>
        <row r="1294">
          <cell r="E1294" t="str">
            <v>-</v>
          </cell>
          <cell r="I1294" t="e">
            <v>#N/A</v>
          </cell>
        </row>
        <row r="1295">
          <cell r="E1295" t="str">
            <v>-</v>
          </cell>
          <cell r="I1295" t="e">
            <v>#N/A</v>
          </cell>
        </row>
        <row r="1296">
          <cell r="E1296" t="str">
            <v>-</v>
          </cell>
          <cell r="I1296" t="e">
            <v>#N/A</v>
          </cell>
        </row>
        <row r="1297">
          <cell r="E1297" t="str">
            <v>-</v>
          </cell>
          <cell r="I1297" t="e">
            <v>#N/A</v>
          </cell>
        </row>
        <row r="1298">
          <cell r="E1298" t="str">
            <v>-</v>
          </cell>
          <cell r="I1298" t="e">
            <v>#N/A</v>
          </cell>
        </row>
        <row r="1299">
          <cell r="E1299" t="str">
            <v>-</v>
          </cell>
          <cell r="I1299" t="e">
            <v>#N/A</v>
          </cell>
        </row>
        <row r="1300">
          <cell r="E1300" t="str">
            <v>-</v>
          </cell>
          <cell r="I1300" t="e">
            <v>#N/A</v>
          </cell>
        </row>
        <row r="1301">
          <cell r="E1301" t="str">
            <v>-</v>
          </cell>
          <cell r="I1301" t="e">
            <v>#N/A</v>
          </cell>
        </row>
        <row r="1302">
          <cell r="E1302" t="str">
            <v>-</v>
          </cell>
          <cell r="I1302" t="e">
            <v>#N/A</v>
          </cell>
        </row>
        <row r="1303">
          <cell r="E1303" t="str">
            <v>-</v>
          </cell>
          <cell r="I1303" t="e">
            <v>#N/A</v>
          </cell>
        </row>
        <row r="1304">
          <cell r="E1304" t="str">
            <v>-</v>
          </cell>
          <cell r="I1304" t="e">
            <v>#N/A</v>
          </cell>
        </row>
        <row r="1305">
          <cell r="E1305" t="str">
            <v>-</v>
          </cell>
          <cell r="I1305" t="e">
            <v>#N/A</v>
          </cell>
        </row>
        <row r="1306">
          <cell r="E1306" t="str">
            <v>-</v>
          </cell>
          <cell r="I1306" t="e">
            <v>#N/A</v>
          </cell>
        </row>
        <row r="1307">
          <cell r="E1307" t="str">
            <v>-</v>
          </cell>
          <cell r="I1307" t="e">
            <v>#N/A</v>
          </cell>
        </row>
        <row r="1308">
          <cell r="E1308" t="str">
            <v>-</v>
          </cell>
          <cell r="I1308" t="e">
            <v>#N/A</v>
          </cell>
        </row>
        <row r="1309">
          <cell r="E1309" t="str">
            <v>-</v>
          </cell>
          <cell r="I1309" t="e">
            <v>#N/A</v>
          </cell>
        </row>
        <row r="1310">
          <cell r="E1310" t="str">
            <v>-</v>
          </cell>
          <cell r="I1310" t="e">
            <v>#N/A</v>
          </cell>
        </row>
        <row r="1311">
          <cell r="E1311" t="str">
            <v>-</v>
          </cell>
          <cell r="I1311" t="e">
            <v>#N/A</v>
          </cell>
        </row>
        <row r="1312">
          <cell r="E1312" t="str">
            <v>-</v>
          </cell>
          <cell r="I1312" t="e">
            <v>#N/A</v>
          </cell>
        </row>
        <row r="1313">
          <cell r="E1313" t="str">
            <v>-</v>
          </cell>
          <cell r="I1313" t="e">
            <v>#N/A</v>
          </cell>
        </row>
        <row r="1314">
          <cell r="E1314" t="str">
            <v>-</v>
          </cell>
          <cell r="I1314" t="e">
            <v>#N/A</v>
          </cell>
        </row>
        <row r="1315">
          <cell r="E1315" t="str">
            <v>-</v>
          </cell>
          <cell r="I1315" t="e">
            <v>#N/A</v>
          </cell>
        </row>
        <row r="1316">
          <cell r="E1316" t="str">
            <v>-</v>
          </cell>
          <cell r="I1316" t="e">
            <v>#N/A</v>
          </cell>
        </row>
        <row r="1317">
          <cell r="E1317" t="str">
            <v>-</v>
          </cell>
          <cell r="I1317" t="e">
            <v>#N/A</v>
          </cell>
        </row>
        <row r="1318">
          <cell r="E1318" t="str">
            <v>-</v>
          </cell>
          <cell r="I1318" t="e">
            <v>#N/A</v>
          </cell>
        </row>
        <row r="1319">
          <cell r="E1319" t="str">
            <v>-</v>
          </cell>
          <cell r="I1319" t="e">
            <v>#N/A</v>
          </cell>
        </row>
        <row r="1320">
          <cell r="E1320" t="str">
            <v>-</v>
          </cell>
          <cell r="I1320" t="e">
            <v>#N/A</v>
          </cell>
        </row>
        <row r="1321">
          <cell r="E1321" t="str">
            <v>-</v>
          </cell>
          <cell r="I1321" t="e">
            <v>#N/A</v>
          </cell>
        </row>
        <row r="1322">
          <cell r="E1322" t="str">
            <v>-</v>
          </cell>
          <cell r="I1322" t="e">
            <v>#N/A</v>
          </cell>
        </row>
        <row r="1323">
          <cell r="E1323" t="str">
            <v>-</v>
          </cell>
          <cell r="I1323" t="e">
            <v>#N/A</v>
          </cell>
        </row>
        <row r="1324">
          <cell r="E1324" t="str">
            <v>-</v>
          </cell>
          <cell r="I1324" t="e">
            <v>#N/A</v>
          </cell>
        </row>
        <row r="1325">
          <cell r="E1325" t="str">
            <v>-</v>
          </cell>
          <cell r="I1325" t="e">
            <v>#N/A</v>
          </cell>
        </row>
        <row r="1326">
          <cell r="E1326" t="str">
            <v>-</v>
          </cell>
          <cell r="I1326" t="e">
            <v>#N/A</v>
          </cell>
        </row>
        <row r="1327">
          <cell r="E1327" t="str">
            <v>-</v>
          </cell>
          <cell r="I1327" t="e">
            <v>#N/A</v>
          </cell>
        </row>
        <row r="1328">
          <cell r="E1328" t="str">
            <v>-</v>
          </cell>
          <cell r="I1328" t="e">
            <v>#N/A</v>
          </cell>
        </row>
        <row r="1329">
          <cell r="E1329" t="str">
            <v>-</v>
          </cell>
          <cell r="I1329" t="e">
            <v>#N/A</v>
          </cell>
        </row>
        <row r="1330">
          <cell r="E1330" t="str">
            <v>-</v>
          </cell>
          <cell r="I1330" t="e">
            <v>#N/A</v>
          </cell>
        </row>
        <row r="1331">
          <cell r="E1331" t="str">
            <v>-</v>
          </cell>
          <cell r="I1331" t="e">
            <v>#N/A</v>
          </cell>
        </row>
        <row r="1332">
          <cell r="E1332" t="str">
            <v>-</v>
          </cell>
          <cell r="I1332" t="e">
            <v>#N/A</v>
          </cell>
        </row>
        <row r="1333">
          <cell r="E1333" t="str">
            <v>-</v>
          </cell>
          <cell r="I1333" t="e">
            <v>#N/A</v>
          </cell>
        </row>
        <row r="1334">
          <cell r="E1334" t="str">
            <v>-</v>
          </cell>
          <cell r="I1334" t="e">
            <v>#N/A</v>
          </cell>
        </row>
        <row r="1335">
          <cell r="E1335" t="str">
            <v>-</v>
          </cell>
          <cell r="I1335" t="e">
            <v>#N/A</v>
          </cell>
        </row>
        <row r="1336">
          <cell r="E1336" t="str">
            <v>-</v>
          </cell>
          <cell r="I1336" t="e">
            <v>#N/A</v>
          </cell>
        </row>
        <row r="1337">
          <cell r="E1337" t="str">
            <v>-</v>
          </cell>
          <cell r="I1337" t="e">
            <v>#N/A</v>
          </cell>
        </row>
        <row r="1338">
          <cell r="E1338" t="str">
            <v>-</v>
          </cell>
          <cell r="I1338" t="e">
            <v>#N/A</v>
          </cell>
        </row>
        <row r="1339">
          <cell r="E1339" t="str">
            <v>-</v>
          </cell>
          <cell r="I1339" t="e">
            <v>#N/A</v>
          </cell>
        </row>
        <row r="1340">
          <cell r="E1340" t="str">
            <v>-</v>
          </cell>
          <cell r="I1340" t="e">
            <v>#N/A</v>
          </cell>
        </row>
        <row r="1341">
          <cell r="E1341" t="str">
            <v>-</v>
          </cell>
          <cell r="I1341" t="e">
            <v>#N/A</v>
          </cell>
        </row>
        <row r="1342">
          <cell r="E1342" t="str">
            <v>-</v>
          </cell>
          <cell r="I1342" t="e">
            <v>#N/A</v>
          </cell>
        </row>
        <row r="1343">
          <cell r="E1343" t="str">
            <v>-</v>
          </cell>
          <cell r="I1343" t="e">
            <v>#N/A</v>
          </cell>
        </row>
        <row r="1344">
          <cell r="E1344" t="str">
            <v>-</v>
          </cell>
          <cell r="I1344" t="e">
            <v>#N/A</v>
          </cell>
        </row>
        <row r="1345">
          <cell r="E1345" t="str">
            <v>-</v>
          </cell>
          <cell r="I1345" t="e">
            <v>#N/A</v>
          </cell>
        </row>
        <row r="1346">
          <cell r="E1346" t="str">
            <v>-</v>
          </cell>
          <cell r="I1346" t="e">
            <v>#N/A</v>
          </cell>
        </row>
        <row r="1347">
          <cell r="E1347" t="str">
            <v>-</v>
          </cell>
          <cell r="I1347" t="e">
            <v>#N/A</v>
          </cell>
        </row>
        <row r="1348">
          <cell r="E1348" t="str">
            <v>-</v>
          </cell>
          <cell r="I1348" t="e">
            <v>#N/A</v>
          </cell>
        </row>
        <row r="1349">
          <cell r="E1349" t="str">
            <v>-</v>
          </cell>
          <cell r="I1349" t="e">
            <v>#N/A</v>
          </cell>
        </row>
        <row r="1350">
          <cell r="E1350" t="str">
            <v>-</v>
          </cell>
          <cell r="I1350" t="e">
            <v>#N/A</v>
          </cell>
        </row>
        <row r="1351">
          <cell r="E1351" t="str">
            <v>-</v>
          </cell>
          <cell r="I1351" t="e">
            <v>#N/A</v>
          </cell>
        </row>
        <row r="1352">
          <cell r="E1352" t="str">
            <v>-</v>
          </cell>
          <cell r="I1352" t="e">
            <v>#N/A</v>
          </cell>
        </row>
        <row r="1353">
          <cell r="E1353" t="str">
            <v>-</v>
          </cell>
          <cell r="I1353" t="e">
            <v>#N/A</v>
          </cell>
        </row>
        <row r="1354">
          <cell r="E1354" t="str">
            <v>-</v>
          </cell>
          <cell r="I1354" t="e">
            <v>#N/A</v>
          </cell>
        </row>
        <row r="1355">
          <cell r="E1355" t="str">
            <v>-</v>
          </cell>
          <cell r="I1355" t="e">
            <v>#N/A</v>
          </cell>
        </row>
        <row r="1356">
          <cell r="E1356" t="str">
            <v>-</v>
          </cell>
          <cell r="I1356" t="e">
            <v>#N/A</v>
          </cell>
        </row>
        <row r="1357">
          <cell r="E1357" t="str">
            <v>-</v>
          </cell>
          <cell r="I1357" t="e">
            <v>#N/A</v>
          </cell>
        </row>
        <row r="1358">
          <cell r="E1358" t="str">
            <v>-</v>
          </cell>
          <cell r="I1358" t="e">
            <v>#N/A</v>
          </cell>
        </row>
        <row r="1359">
          <cell r="E1359" t="str">
            <v>-</v>
          </cell>
          <cell r="I1359" t="e">
            <v>#N/A</v>
          </cell>
        </row>
        <row r="1360">
          <cell r="E1360" t="str">
            <v>-</v>
          </cell>
          <cell r="I1360" t="e">
            <v>#N/A</v>
          </cell>
        </row>
        <row r="1361">
          <cell r="E1361" t="str">
            <v>-</v>
          </cell>
          <cell r="I1361" t="e">
            <v>#N/A</v>
          </cell>
        </row>
        <row r="1362">
          <cell r="E1362" t="str">
            <v>-</v>
          </cell>
          <cell r="I1362" t="e">
            <v>#N/A</v>
          </cell>
        </row>
        <row r="1363">
          <cell r="E1363" t="str">
            <v>-</v>
          </cell>
          <cell r="I1363" t="e">
            <v>#N/A</v>
          </cell>
        </row>
        <row r="1364">
          <cell r="E1364" t="str">
            <v>-</v>
          </cell>
          <cell r="I1364" t="e">
            <v>#N/A</v>
          </cell>
        </row>
        <row r="1365">
          <cell r="E1365" t="str">
            <v>-</v>
          </cell>
          <cell r="I1365" t="e">
            <v>#N/A</v>
          </cell>
        </row>
        <row r="1366">
          <cell r="E1366" t="str">
            <v>-</v>
          </cell>
          <cell r="I1366" t="e">
            <v>#N/A</v>
          </cell>
        </row>
        <row r="1367">
          <cell r="E1367" t="str">
            <v>-</v>
          </cell>
          <cell r="I1367" t="e">
            <v>#N/A</v>
          </cell>
        </row>
        <row r="1368">
          <cell r="E1368" t="str">
            <v>-</v>
          </cell>
          <cell r="I1368" t="e">
            <v>#N/A</v>
          </cell>
        </row>
        <row r="1369">
          <cell r="E1369" t="str">
            <v>-</v>
          </cell>
          <cell r="I1369" t="e">
            <v>#N/A</v>
          </cell>
        </row>
        <row r="1370">
          <cell r="E1370" t="str">
            <v>-</v>
          </cell>
          <cell r="I1370" t="e">
            <v>#N/A</v>
          </cell>
        </row>
        <row r="1371">
          <cell r="E1371" t="str">
            <v>-</v>
          </cell>
          <cell r="I1371" t="e">
            <v>#N/A</v>
          </cell>
        </row>
        <row r="1372">
          <cell r="E1372" t="str">
            <v>-</v>
          </cell>
          <cell r="I1372" t="e">
            <v>#N/A</v>
          </cell>
        </row>
        <row r="1373">
          <cell r="E1373" t="str">
            <v>-</v>
          </cell>
          <cell r="I1373" t="e">
            <v>#N/A</v>
          </cell>
        </row>
        <row r="1374">
          <cell r="E1374" t="str">
            <v>-</v>
          </cell>
          <cell r="I1374" t="e">
            <v>#N/A</v>
          </cell>
        </row>
        <row r="1375">
          <cell r="E1375" t="str">
            <v>-</v>
          </cell>
          <cell r="I1375" t="e">
            <v>#N/A</v>
          </cell>
        </row>
        <row r="1376">
          <cell r="E1376" t="str">
            <v>-</v>
          </cell>
          <cell r="I1376" t="e">
            <v>#N/A</v>
          </cell>
        </row>
        <row r="1377">
          <cell r="E1377" t="str">
            <v>-</v>
          </cell>
          <cell r="I1377" t="e">
            <v>#N/A</v>
          </cell>
        </row>
        <row r="1378">
          <cell r="E1378" t="str">
            <v>-</v>
          </cell>
          <cell r="I1378" t="e">
            <v>#N/A</v>
          </cell>
        </row>
        <row r="1379">
          <cell r="E1379" t="str">
            <v>-</v>
          </cell>
          <cell r="I1379" t="e">
            <v>#N/A</v>
          </cell>
        </row>
        <row r="1380">
          <cell r="E1380" t="str">
            <v>-</v>
          </cell>
          <cell r="I1380" t="e">
            <v>#N/A</v>
          </cell>
        </row>
        <row r="1381">
          <cell r="E1381" t="str">
            <v>-</v>
          </cell>
          <cell r="I1381" t="e">
            <v>#N/A</v>
          </cell>
        </row>
        <row r="1382">
          <cell r="E1382" t="str">
            <v>-</v>
          </cell>
          <cell r="I1382" t="e">
            <v>#N/A</v>
          </cell>
        </row>
        <row r="1383">
          <cell r="E1383" t="str">
            <v>-</v>
          </cell>
          <cell r="I1383" t="e">
            <v>#N/A</v>
          </cell>
        </row>
        <row r="1384">
          <cell r="E1384" t="str">
            <v>-</v>
          </cell>
          <cell r="I1384" t="e">
            <v>#N/A</v>
          </cell>
        </row>
        <row r="1385">
          <cell r="E1385" t="str">
            <v>-</v>
          </cell>
          <cell r="I1385" t="e">
            <v>#N/A</v>
          </cell>
        </row>
        <row r="1386">
          <cell r="E1386" t="str">
            <v>-</v>
          </cell>
          <cell r="I1386" t="e">
            <v>#N/A</v>
          </cell>
        </row>
        <row r="1387">
          <cell r="E1387" t="str">
            <v>-</v>
          </cell>
          <cell r="I1387" t="e">
            <v>#N/A</v>
          </cell>
        </row>
        <row r="1388">
          <cell r="E1388" t="str">
            <v>-</v>
          </cell>
          <cell r="I1388" t="e">
            <v>#N/A</v>
          </cell>
        </row>
        <row r="1389">
          <cell r="E1389" t="str">
            <v>-</v>
          </cell>
          <cell r="I1389" t="e">
            <v>#N/A</v>
          </cell>
        </row>
        <row r="1390">
          <cell r="E1390" t="str">
            <v>-</v>
          </cell>
          <cell r="I1390" t="e">
            <v>#N/A</v>
          </cell>
        </row>
        <row r="1391">
          <cell r="E1391" t="str">
            <v>-</v>
          </cell>
          <cell r="I1391" t="e">
            <v>#N/A</v>
          </cell>
        </row>
        <row r="1392">
          <cell r="E1392" t="str">
            <v>-</v>
          </cell>
          <cell r="I1392" t="e">
            <v>#N/A</v>
          </cell>
        </row>
        <row r="1393">
          <cell r="E1393" t="str">
            <v>-</v>
          </cell>
          <cell r="I1393" t="e">
            <v>#N/A</v>
          </cell>
        </row>
        <row r="1394">
          <cell r="E1394" t="str">
            <v>-</v>
          </cell>
          <cell r="I1394" t="e">
            <v>#N/A</v>
          </cell>
        </row>
        <row r="1395">
          <cell r="E1395" t="str">
            <v>-</v>
          </cell>
          <cell r="I1395" t="e">
            <v>#N/A</v>
          </cell>
        </row>
        <row r="1396">
          <cell r="E1396" t="str">
            <v>-</v>
          </cell>
          <cell r="I1396" t="e">
            <v>#N/A</v>
          </cell>
        </row>
        <row r="1397">
          <cell r="E1397" t="str">
            <v>-</v>
          </cell>
          <cell r="I1397" t="e">
            <v>#N/A</v>
          </cell>
        </row>
        <row r="1398">
          <cell r="E1398" t="str">
            <v>-</v>
          </cell>
          <cell r="I1398" t="e">
            <v>#N/A</v>
          </cell>
        </row>
        <row r="1399">
          <cell r="E1399" t="str">
            <v>-</v>
          </cell>
          <cell r="I1399" t="e">
            <v>#N/A</v>
          </cell>
        </row>
        <row r="1400">
          <cell r="E1400" t="str">
            <v>-</v>
          </cell>
          <cell r="I1400" t="e">
            <v>#N/A</v>
          </cell>
        </row>
        <row r="1401">
          <cell r="E1401" t="str">
            <v>-</v>
          </cell>
          <cell r="I1401" t="e">
            <v>#N/A</v>
          </cell>
        </row>
        <row r="1402">
          <cell r="E1402" t="str">
            <v>-</v>
          </cell>
          <cell r="I1402" t="e">
            <v>#N/A</v>
          </cell>
        </row>
        <row r="1403">
          <cell r="E1403" t="str">
            <v>-</v>
          </cell>
          <cell r="I1403" t="e">
            <v>#N/A</v>
          </cell>
        </row>
        <row r="1404">
          <cell r="E1404" t="str">
            <v>-</v>
          </cell>
          <cell r="I1404" t="e">
            <v>#N/A</v>
          </cell>
        </row>
        <row r="1405">
          <cell r="E1405" t="str">
            <v>-</v>
          </cell>
          <cell r="I1405" t="e">
            <v>#N/A</v>
          </cell>
        </row>
        <row r="1406">
          <cell r="E1406" t="str">
            <v>-</v>
          </cell>
          <cell r="I1406" t="e">
            <v>#N/A</v>
          </cell>
        </row>
        <row r="1407">
          <cell r="E1407" t="str">
            <v>-</v>
          </cell>
          <cell r="I1407" t="e">
            <v>#N/A</v>
          </cell>
        </row>
        <row r="1408">
          <cell r="E1408" t="str">
            <v>-</v>
          </cell>
          <cell r="I1408" t="e">
            <v>#N/A</v>
          </cell>
        </row>
        <row r="1409">
          <cell r="E1409" t="str">
            <v>-</v>
          </cell>
          <cell r="I1409" t="e">
            <v>#N/A</v>
          </cell>
        </row>
        <row r="1410">
          <cell r="E1410" t="str">
            <v>-</v>
          </cell>
          <cell r="I1410" t="e">
            <v>#N/A</v>
          </cell>
        </row>
        <row r="1411">
          <cell r="E1411" t="str">
            <v>-</v>
          </cell>
          <cell r="I1411" t="e">
            <v>#N/A</v>
          </cell>
        </row>
        <row r="1412">
          <cell r="E1412" t="str">
            <v>-</v>
          </cell>
          <cell r="I1412" t="e">
            <v>#N/A</v>
          </cell>
        </row>
        <row r="1413">
          <cell r="E1413" t="str">
            <v>-</v>
          </cell>
          <cell r="I1413" t="e">
            <v>#N/A</v>
          </cell>
        </row>
        <row r="1414">
          <cell r="E1414" t="str">
            <v>-</v>
          </cell>
          <cell r="I1414" t="e">
            <v>#N/A</v>
          </cell>
        </row>
        <row r="1415">
          <cell r="E1415" t="str">
            <v>-</v>
          </cell>
          <cell r="I1415" t="e">
            <v>#N/A</v>
          </cell>
        </row>
        <row r="1416">
          <cell r="E1416" t="str">
            <v>-</v>
          </cell>
          <cell r="I1416" t="e">
            <v>#N/A</v>
          </cell>
        </row>
        <row r="1417">
          <cell r="E1417" t="str">
            <v>-</v>
          </cell>
          <cell r="I1417" t="e">
            <v>#N/A</v>
          </cell>
        </row>
        <row r="1418">
          <cell r="E1418" t="str">
            <v>-</v>
          </cell>
          <cell r="I1418" t="e">
            <v>#N/A</v>
          </cell>
        </row>
        <row r="1419">
          <cell r="E1419" t="str">
            <v>-</v>
          </cell>
          <cell r="I1419" t="e">
            <v>#N/A</v>
          </cell>
        </row>
        <row r="1420">
          <cell r="E1420" t="str">
            <v>-</v>
          </cell>
          <cell r="I1420" t="e">
            <v>#N/A</v>
          </cell>
        </row>
        <row r="1421">
          <cell r="E1421" t="str">
            <v>-</v>
          </cell>
          <cell r="I1421" t="e">
            <v>#N/A</v>
          </cell>
        </row>
        <row r="1422">
          <cell r="E1422" t="str">
            <v>-</v>
          </cell>
          <cell r="I1422" t="e">
            <v>#N/A</v>
          </cell>
        </row>
        <row r="1423">
          <cell r="E1423" t="str">
            <v>-</v>
          </cell>
          <cell r="I1423" t="e">
            <v>#N/A</v>
          </cell>
        </row>
        <row r="1424">
          <cell r="E1424" t="str">
            <v>-</v>
          </cell>
          <cell r="I1424" t="e">
            <v>#N/A</v>
          </cell>
        </row>
        <row r="1425">
          <cell r="E1425" t="str">
            <v>-</v>
          </cell>
          <cell r="I1425" t="e">
            <v>#N/A</v>
          </cell>
        </row>
        <row r="1426">
          <cell r="E1426" t="str">
            <v>-</v>
          </cell>
          <cell r="I1426" t="e">
            <v>#N/A</v>
          </cell>
        </row>
        <row r="1427">
          <cell r="E1427" t="str">
            <v>-</v>
          </cell>
          <cell r="I1427" t="e">
            <v>#N/A</v>
          </cell>
        </row>
        <row r="1428">
          <cell r="E1428" t="str">
            <v>-</v>
          </cell>
          <cell r="I1428" t="e">
            <v>#N/A</v>
          </cell>
        </row>
        <row r="1429">
          <cell r="E1429" t="str">
            <v>-</v>
          </cell>
          <cell r="I1429" t="e">
            <v>#N/A</v>
          </cell>
        </row>
        <row r="1430">
          <cell r="E1430" t="str">
            <v>-</v>
          </cell>
          <cell r="I1430" t="e">
            <v>#N/A</v>
          </cell>
        </row>
        <row r="1431">
          <cell r="E1431" t="str">
            <v>-</v>
          </cell>
          <cell r="I1431" t="e">
            <v>#N/A</v>
          </cell>
        </row>
        <row r="1432">
          <cell r="E1432" t="str">
            <v>-</v>
          </cell>
          <cell r="I1432" t="e">
            <v>#N/A</v>
          </cell>
        </row>
        <row r="1433">
          <cell r="E1433" t="str">
            <v>-</v>
          </cell>
          <cell r="I1433" t="e">
            <v>#N/A</v>
          </cell>
        </row>
        <row r="1434">
          <cell r="E1434" t="str">
            <v>-</v>
          </cell>
          <cell r="I1434" t="e">
            <v>#N/A</v>
          </cell>
        </row>
        <row r="1435">
          <cell r="E1435" t="str">
            <v>-</v>
          </cell>
          <cell r="I1435" t="e">
            <v>#N/A</v>
          </cell>
        </row>
        <row r="1436">
          <cell r="E1436" t="str">
            <v>-</v>
          </cell>
          <cell r="I1436" t="e">
            <v>#N/A</v>
          </cell>
        </row>
        <row r="1437">
          <cell r="E1437" t="str">
            <v>-</v>
          </cell>
          <cell r="I1437" t="e">
            <v>#N/A</v>
          </cell>
        </row>
        <row r="1438">
          <cell r="E1438" t="str">
            <v>-</v>
          </cell>
          <cell r="I1438" t="e">
            <v>#N/A</v>
          </cell>
        </row>
        <row r="1439">
          <cell r="E1439" t="str">
            <v>-</v>
          </cell>
          <cell r="I1439" t="e">
            <v>#N/A</v>
          </cell>
        </row>
        <row r="1440">
          <cell r="E1440" t="str">
            <v>-</v>
          </cell>
          <cell r="I1440" t="e">
            <v>#N/A</v>
          </cell>
        </row>
        <row r="1441">
          <cell r="E1441" t="str">
            <v>-</v>
          </cell>
          <cell r="I1441" t="e">
            <v>#N/A</v>
          </cell>
        </row>
        <row r="1442">
          <cell r="E1442" t="str">
            <v>-</v>
          </cell>
          <cell r="I1442" t="e">
            <v>#N/A</v>
          </cell>
        </row>
        <row r="1443">
          <cell r="E1443" t="str">
            <v>-</v>
          </cell>
          <cell r="I1443" t="e">
            <v>#N/A</v>
          </cell>
        </row>
        <row r="1444">
          <cell r="E1444" t="str">
            <v>-</v>
          </cell>
          <cell r="I1444" t="e">
            <v>#N/A</v>
          </cell>
        </row>
        <row r="1445">
          <cell r="E1445" t="str">
            <v>-</v>
          </cell>
          <cell r="I1445" t="e">
            <v>#N/A</v>
          </cell>
        </row>
        <row r="1446">
          <cell r="E1446" t="str">
            <v>-</v>
          </cell>
          <cell r="I1446" t="e">
            <v>#N/A</v>
          </cell>
        </row>
        <row r="1447">
          <cell r="E1447" t="str">
            <v>-</v>
          </cell>
          <cell r="I1447" t="e">
            <v>#N/A</v>
          </cell>
        </row>
        <row r="1448">
          <cell r="E1448" t="str">
            <v>-</v>
          </cell>
          <cell r="I1448" t="e">
            <v>#N/A</v>
          </cell>
        </row>
        <row r="1449">
          <cell r="E1449" t="str">
            <v>-</v>
          </cell>
          <cell r="I1449" t="e">
            <v>#N/A</v>
          </cell>
        </row>
        <row r="1450">
          <cell r="E1450" t="str">
            <v>-</v>
          </cell>
          <cell r="I1450" t="e">
            <v>#N/A</v>
          </cell>
        </row>
        <row r="1451">
          <cell r="E1451" t="str">
            <v>-</v>
          </cell>
          <cell r="I1451" t="e">
            <v>#N/A</v>
          </cell>
        </row>
        <row r="1452">
          <cell r="E1452" t="str">
            <v>-</v>
          </cell>
          <cell r="I1452" t="e">
            <v>#N/A</v>
          </cell>
        </row>
        <row r="1453">
          <cell r="E1453" t="str">
            <v>-</v>
          </cell>
          <cell r="I1453" t="e">
            <v>#N/A</v>
          </cell>
        </row>
        <row r="1454">
          <cell r="E1454" t="str">
            <v>-</v>
          </cell>
          <cell r="I1454" t="e">
            <v>#N/A</v>
          </cell>
        </row>
        <row r="1455">
          <cell r="E1455" t="str">
            <v>-</v>
          </cell>
          <cell r="I1455" t="e">
            <v>#N/A</v>
          </cell>
        </row>
        <row r="1456">
          <cell r="E1456" t="str">
            <v>-</v>
          </cell>
          <cell r="I1456" t="e">
            <v>#N/A</v>
          </cell>
        </row>
        <row r="1457">
          <cell r="E1457" t="str">
            <v>-</v>
          </cell>
          <cell r="I1457" t="e">
            <v>#N/A</v>
          </cell>
        </row>
        <row r="1458">
          <cell r="E1458" t="str">
            <v>-</v>
          </cell>
          <cell r="I1458" t="e">
            <v>#N/A</v>
          </cell>
        </row>
        <row r="1459">
          <cell r="E1459" t="str">
            <v>-</v>
          </cell>
          <cell r="I1459" t="e">
            <v>#N/A</v>
          </cell>
        </row>
        <row r="1460">
          <cell r="E1460" t="str">
            <v>-</v>
          </cell>
          <cell r="I1460" t="e">
            <v>#N/A</v>
          </cell>
        </row>
        <row r="1461">
          <cell r="E1461" t="str">
            <v>-</v>
          </cell>
          <cell r="I1461" t="e">
            <v>#N/A</v>
          </cell>
        </row>
        <row r="1462">
          <cell r="E1462" t="str">
            <v>-</v>
          </cell>
          <cell r="I1462" t="e">
            <v>#N/A</v>
          </cell>
        </row>
        <row r="1463">
          <cell r="E1463" t="str">
            <v>-</v>
          </cell>
          <cell r="I1463" t="e">
            <v>#N/A</v>
          </cell>
        </row>
        <row r="1464">
          <cell r="E1464" t="str">
            <v>-</v>
          </cell>
          <cell r="I1464" t="e">
            <v>#N/A</v>
          </cell>
        </row>
        <row r="1465">
          <cell r="E1465" t="str">
            <v>-</v>
          </cell>
          <cell r="I1465" t="e">
            <v>#N/A</v>
          </cell>
        </row>
        <row r="1466">
          <cell r="E1466" t="str">
            <v>-</v>
          </cell>
          <cell r="I1466" t="e">
            <v>#N/A</v>
          </cell>
        </row>
        <row r="1467">
          <cell r="E1467" t="str">
            <v>-</v>
          </cell>
          <cell r="I1467" t="e">
            <v>#N/A</v>
          </cell>
        </row>
        <row r="1468">
          <cell r="E1468" t="str">
            <v>-</v>
          </cell>
          <cell r="I1468" t="e">
            <v>#N/A</v>
          </cell>
        </row>
        <row r="1469">
          <cell r="E1469" t="str">
            <v>-</v>
          </cell>
          <cell r="I1469" t="e">
            <v>#N/A</v>
          </cell>
        </row>
        <row r="1470">
          <cell r="E1470" t="str">
            <v>-</v>
          </cell>
          <cell r="I1470" t="e">
            <v>#N/A</v>
          </cell>
        </row>
        <row r="1471">
          <cell r="E1471" t="str">
            <v>-</v>
          </cell>
          <cell r="I1471" t="e">
            <v>#N/A</v>
          </cell>
        </row>
        <row r="1472">
          <cell r="E1472" t="str">
            <v>-</v>
          </cell>
          <cell r="I1472" t="e">
            <v>#N/A</v>
          </cell>
        </row>
        <row r="1473">
          <cell r="E1473" t="str">
            <v>-</v>
          </cell>
          <cell r="I1473" t="e">
            <v>#N/A</v>
          </cell>
        </row>
        <row r="1474">
          <cell r="E1474" t="str">
            <v>-</v>
          </cell>
          <cell r="I1474" t="e">
            <v>#N/A</v>
          </cell>
        </row>
        <row r="1475">
          <cell r="E1475" t="str">
            <v>-</v>
          </cell>
          <cell r="I1475" t="e">
            <v>#N/A</v>
          </cell>
        </row>
        <row r="1476">
          <cell r="E1476" t="str">
            <v>-</v>
          </cell>
          <cell r="I1476" t="e">
            <v>#N/A</v>
          </cell>
        </row>
        <row r="1477">
          <cell r="E1477" t="str">
            <v>-</v>
          </cell>
          <cell r="I1477" t="e">
            <v>#N/A</v>
          </cell>
        </row>
        <row r="1478">
          <cell r="E1478" t="str">
            <v>-</v>
          </cell>
          <cell r="I1478" t="e">
            <v>#N/A</v>
          </cell>
        </row>
        <row r="1479">
          <cell r="E1479" t="str">
            <v>-</v>
          </cell>
          <cell r="I1479" t="e">
            <v>#N/A</v>
          </cell>
        </row>
        <row r="1480">
          <cell r="E1480" t="str">
            <v>-</v>
          </cell>
          <cell r="I1480" t="e">
            <v>#N/A</v>
          </cell>
        </row>
        <row r="1481">
          <cell r="E1481" t="str">
            <v>-</v>
          </cell>
          <cell r="I1481" t="e">
            <v>#N/A</v>
          </cell>
        </row>
        <row r="1482">
          <cell r="E1482" t="str">
            <v>-</v>
          </cell>
          <cell r="I1482" t="e">
            <v>#N/A</v>
          </cell>
        </row>
        <row r="1483">
          <cell r="E1483" t="str">
            <v>-</v>
          </cell>
          <cell r="I1483" t="e">
            <v>#N/A</v>
          </cell>
        </row>
        <row r="1484">
          <cell r="E1484" t="str">
            <v>-</v>
          </cell>
          <cell r="I1484" t="e">
            <v>#N/A</v>
          </cell>
        </row>
        <row r="1485">
          <cell r="E1485" t="str">
            <v>-</v>
          </cell>
          <cell r="I1485" t="e">
            <v>#N/A</v>
          </cell>
        </row>
        <row r="1486">
          <cell r="E1486" t="str">
            <v>-</v>
          </cell>
          <cell r="I1486" t="e">
            <v>#N/A</v>
          </cell>
        </row>
        <row r="1487">
          <cell r="E1487" t="str">
            <v>-</v>
          </cell>
          <cell r="I1487" t="e">
            <v>#N/A</v>
          </cell>
        </row>
        <row r="1488">
          <cell r="E1488" t="str">
            <v>-</v>
          </cell>
          <cell r="I1488" t="e">
            <v>#N/A</v>
          </cell>
        </row>
        <row r="1489">
          <cell r="E1489" t="str">
            <v>-</v>
          </cell>
          <cell r="I1489" t="e">
            <v>#N/A</v>
          </cell>
        </row>
        <row r="1490">
          <cell r="E1490" t="str">
            <v>-</v>
          </cell>
          <cell r="I1490" t="e">
            <v>#N/A</v>
          </cell>
        </row>
        <row r="1491">
          <cell r="E1491" t="str">
            <v>-</v>
          </cell>
          <cell r="I1491" t="e">
            <v>#N/A</v>
          </cell>
        </row>
        <row r="1492">
          <cell r="E1492" t="str">
            <v>-</v>
          </cell>
          <cell r="I1492" t="e">
            <v>#N/A</v>
          </cell>
        </row>
        <row r="1493">
          <cell r="E1493" t="str">
            <v>-</v>
          </cell>
          <cell r="I1493" t="e">
            <v>#N/A</v>
          </cell>
        </row>
        <row r="1494">
          <cell r="E1494" t="str">
            <v>-</v>
          </cell>
          <cell r="I1494" t="e">
            <v>#N/A</v>
          </cell>
        </row>
        <row r="1495">
          <cell r="E1495" t="str">
            <v>-</v>
          </cell>
          <cell r="I1495" t="e">
            <v>#N/A</v>
          </cell>
        </row>
        <row r="1496">
          <cell r="E1496" t="str">
            <v>-</v>
          </cell>
          <cell r="I1496" t="e">
            <v>#N/A</v>
          </cell>
        </row>
        <row r="1497">
          <cell r="E1497" t="str">
            <v>-</v>
          </cell>
          <cell r="I1497" t="e">
            <v>#N/A</v>
          </cell>
        </row>
        <row r="1498">
          <cell r="E1498" t="str">
            <v>-</v>
          </cell>
          <cell r="I1498" t="e">
            <v>#N/A</v>
          </cell>
        </row>
        <row r="1499">
          <cell r="E1499" t="str">
            <v>-</v>
          </cell>
          <cell r="I1499" t="e">
            <v>#N/A</v>
          </cell>
        </row>
        <row r="1500">
          <cell r="E1500" t="str">
            <v>-</v>
          </cell>
          <cell r="I1500" t="e">
            <v>#N/A</v>
          </cell>
        </row>
        <row r="1501">
          <cell r="E1501" t="str">
            <v>-</v>
          </cell>
          <cell r="I1501" t="e">
            <v>#N/A</v>
          </cell>
        </row>
        <row r="1502">
          <cell r="E1502" t="str">
            <v>-</v>
          </cell>
          <cell r="I1502" t="e">
            <v>#N/A</v>
          </cell>
        </row>
        <row r="1503">
          <cell r="E1503" t="str">
            <v>-</v>
          </cell>
          <cell r="I1503" t="e">
            <v>#N/A</v>
          </cell>
        </row>
        <row r="1504">
          <cell r="E1504" t="str">
            <v>-</v>
          </cell>
          <cell r="I1504" t="e">
            <v>#N/A</v>
          </cell>
        </row>
        <row r="1505">
          <cell r="E1505" t="str">
            <v>-</v>
          </cell>
          <cell r="I1505" t="e">
            <v>#N/A</v>
          </cell>
        </row>
        <row r="1506">
          <cell r="E1506" t="str">
            <v>-</v>
          </cell>
          <cell r="I1506" t="e">
            <v>#N/A</v>
          </cell>
        </row>
        <row r="1507">
          <cell r="E1507" t="str">
            <v>-</v>
          </cell>
          <cell r="I1507" t="e">
            <v>#N/A</v>
          </cell>
        </row>
        <row r="1508">
          <cell r="E1508" t="str">
            <v>-</v>
          </cell>
          <cell r="I1508" t="e">
            <v>#N/A</v>
          </cell>
        </row>
        <row r="1509">
          <cell r="E1509" t="str">
            <v>-</v>
          </cell>
          <cell r="I1509" t="e">
            <v>#N/A</v>
          </cell>
        </row>
        <row r="1510">
          <cell r="E1510" t="str">
            <v>-</v>
          </cell>
          <cell r="I1510" t="e">
            <v>#N/A</v>
          </cell>
        </row>
        <row r="1511">
          <cell r="E1511" t="str">
            <v>-</v>
          </cell>
          <cell r="I1511" t="e">
            <v>#N/A</v>
          </cell>
        </row>
        <row r="1512">
          <cell r="E1512" t="str">
            <v>-</v>
          </cell>
          <cell r="I1512" t="e">
            <v>#N/A</v>
          </cell>
        </row>
        <row r="1513">
          <cell r="E1513" t="str">
            <v>-</v>
          </cell>
          <cell r="I1513" t="e">
            <v>#N/A</v>
          </cell>
        </row>
        <row r="1514">
          <cell r="E1514" t="str">
            <v>-</v>
          </cell>
          <cell r="I1514" t="e">
            <v>#N/A</v>
          </cell>
        </row>
        <row r="1515">
          <cell r="E1515" t="str">
            <v>-</v>
          </cell>
          <cell r="I1515" t="e">
            <v>#N/A</v>
          </cell>
        </row>
        <row r="1516">
          <cell r="E1516" t="str">
            <v>-</v>
          </cell>
          <cell r="I1516" t="e">
            <v>#N/A</v>
          </cell>
        </row>
        <row r="1517">
          <cell r="E1517" t="str">
            <v>-</v>
          </cell>
          <cell r="I1517" t="e">
            <v>#N/A</v>
          </cell>
        </row>
        <row r="1518">
          <cell r="E1518" t="str">
            <v>-</v>
          </cell>
          <cell r="I1518" t="e">
            <v>#N/A</v>
          </cell>
        </row>
        <row r="1519">
          <cell r="E1519" t="str">
            <v>-</v>
          </cell>
          <cell r="I1519" t="e">
            <v>#N/A</v>
          </cell>
        </row>
        <row r="1520">
          <cell r="E1520" t="str">
            <v>-</v>
          </cell>
          <cell r="I1520" t="e">
            <v>#N/A</v>
          </cell>
        </row>
        <row r="1521">
          <cell r="E1521" t="str">
            <v>-</v>
          </cell>
          <cell r="I1521" t="e">
            <v>#N/A</v>
          </cell>
        </row>
        <row r="1522">
          <cell r="E1522" t="str">
            <v>-</v>
          </cell>
          <cell r="I1522" t="e">
            <v>#N/A</v>
          </cell>
        </row>
        <row r="1523">
          <cell r="E1523" t="str">
            <v>-</v>
          </cell>
          <cell r="I1523" t="e">
            <v>#N/A</v>
          </cell>
        </row>
        <row r="1524">
          <cell r="E1524" t="str">
            <v>-</v>
          </cell>
          <cell r="I1524" t="e">
            <v>#N/A</v>
          </cell>
        </row>
        <row r="1525">
          <cell r="E1525" t="str">
            <v>-</v>
          </cell>
          <cell r="I1525" t="e">
            <v>#N/A</v>
          </cell>
        </row>
        <row r="1526">
          <cell r="E1526" t="str">
            <v>-</v>
          </cell>
          <cell r="I1526" t="e">
            <v>#N/A</v>
          </cell>
        </row>
        <row r="1527">
          <cell r="E1527" t="str">
            <v>-</v>
          </cell>
          <cell r="I1527" t="e">
            <v>#N/A</v>
          </cell>
        </row>
        <row r="1528">
          <cell r="E1528" t="str">
            <v>-</v>
          </cell>
          <cell r="I1528" t="e">
            <v>#N/A</v>
          </cell>
        </row>
        <row r="1529">
          <cell r="E1529" t="str">
            <v>-</v>
          </cell>
          <cell r="I1529" t="e">
            <v>#N/A</v>
          </cell>
        </row>
        <row r="1530">
          <cell r="E1530" t="str">
            <v>-</v>
          </cell>
          <cell r="I1530" t="e">
            <v>#N/A</v>
          </cell>
        </row>
        <row r="1531">
          <cell r="E1531" t="str">
            <v>-</v>
          </cell>
          <cell r="I1531" t="e">
            <v>#N/A</v>
          </cell>
        </row>
        <row r="1532">
          <cell r="E1532" t="str">
            <v>-</v>
          </cell>
          <cell r="I1532" t="e">
            <v>#N/A</v>
          </cell>
        </row>
        <row r="1533">
          <cell r="E1533" t="str">
            <v>-</v>
          </cell>
          <cell r="I1533" t="e">
            <v>#N/A</v>
          </cell>
        </row>
        <row r="1534">
          <cell r="E1534" t="str">
            <v>-</v>
          </cell>
          <cell r="I1534" t="e">
            <v>#N/A</v>
          </cell>
        </row>
        <row r="1535">
          <cell r="E1535" t="str">
            <v>-</v>
          </cell>
          <cell r="I1535" t="e">
            <v>#N/A</v>
          </cell>
        </row>
        <row r="1536">
          <cell r="E1536" t="str">
            <v>-</v>
          </cell>
          <cell r="I1536" t="e">
            <v>#N/A</v>
          </cell>
        </row>
        <row r="1537">
          <cell r="E1537" t="str">
            <v>-</v>
          </cell>
          <cell r="I1537" t="e">
            <v>#N/A</v>
          </cell>
        </row>
        <row r="1538">
          <cell r="E1538" t="str">
            <v>-</v>
          </cell>
          <cell r="I1538" t="e">
            <v>#N/A</v>
          </cell>
        </row>
        <row r="1539">
          <cell r="E1539" t="str">
            <v>-</v>
          </cell>
          <cell r="I1539" t="e">
            <v>#N/A</v>
          </cell>
        </row>
        <row r="1540">
          <cell r="E1540" t="str">
            <v>-</v>
          </cell>
          <cell r="I1540" t="e">
            <v>#N/A</v>
          </cell>
        </row>
        <row r="1541">
          <cell r="E1541" t="str">
            <v>-</v>
          </cell>
          <cell r="I1541" t="e">
            <v>#N/A</v>
          </cell>
        </row>
        <row r="1542">
          <cell r="E1542" t="str">
            <v>-</v>
          </cell>
          <cell r="I1542" t="e">
            <v>#N/A</v>
          </cell>
        </row>
        <row r="1543">
          <cell r="E1543" t="str">
            <v>-</v>
          </cell>
          <cell r="I1543" t="e">
            <v>#N/A</v>
          </cell>
        </row>
        <row r="1544">
          <cell r="E1544" t="str">
            <v>-</v>
          </cell>
          <cell r="I1544" t="e">
            <v>#N/A</v>
          </cell>
        </row>
        <row r="1545">
          <cell r="E1545" t="str">
            <v>-</v>
          </cell>
          <cell r="I1545" t="e">
            <v>#N/A</v>
          </cell>
        </row>
        <row r="1546">
          <cell r="E1546" t="str">
            <v>-</v>
          </cell>
          <cell r="I1546" t="e">
            <v>#N/A</v>
          </cell>
        </row>
        <row r="1547">
          <cell r="E1547" t="str">
            <v>-</v>
          </cell>
          <cell r="I1547" t="e">
            <v>#N/A</v>
          </cell>
        </row>
        <row r="1548">
          <cell r="E1548" t="str">
            <v>-</v>
          </cell>
          <cell r="I1548" t="e">
            <v>#N/A</v>
          </cell>
        </row>
        <row r="1549">
          <cell r="E1549" t="str">
            <v>-</v>
          </cell>
          <cell r="I1549" t="e">
            <v>#N/A</v>
          </cell>
        </row>
        <row r="1550">
          <cell r="E1550" t="str">
            <v>-</v>
          </cell>
          <cell r="I1550" t="e">
            <v>#N/A</v>
          </cell>
        </row>
        <row r="1551">
          <cell r="E1551" t="str">
            <v>-</v>
          </cell>
          <cell r="I1551" t="e">
            <v>#N/A</v>
          </cell>
        </row>
        <row r="1552">
          <cell r="E1552" t="str">
            <v>-</v>
          </cell>
          <cell r="I1552" t="e">
            <v>#N/A</v>
          </cell>
        </row>
        <row r="1553">
          <cell r="E1553" t="str">
            <v>-</v>
          </cell>
          <cell r="I1553" t="e">
            <v>#N/A</v>
          </cell>
        </row>
        <row r="1554">
          <cell r="E1554" t="str">
            <v>-</v>
          </cell>
          <cell r="I1554" t="e">
            <v>#N/A</v>
          </cell>
        </row>
        <row r="1555">
          <cell r="E1555" t="str">
            <v>-</v>
          </cell>
          <cell r="I1555" t="e">
            <v>#N/A</v>
          </cell>
        </row>
        <row r="1556">
          <cell r="E1556" t="str">
            <v>-</v>
          </cell>
          <cell r="I1556" t="e">
            <v>#N/A</v>
          </cell>
        </row>
        <row r="1557">
          <cell r="E1557" t="str">
            <v>-</v>
          </cell>
          <cell r="I1557" t="e">
            <v>#N/A</v>
          </cell>
        </row>
        <row r="1558">
          <cell r="E1558" t="str">
            <v>-</v>
          </cell>
          <cell r="I1558" t="e">
            <v>#N/A</v>
          </cell>
        </row>
        <row r="1559">
          <cell r="E1559" t="str">
            <v>-</v>
          </cell>
          <cell r="I1559" t="e">
            <v>#N/A</v>
          </cell>
        </row>
        <row r="1560">
          <cell r="E1560" t="str">
            <v>-</v>
          </cell>
          <cell r="I1560" t="e">
            <v>#N/A</v>
          </cell>
        </row>
        <row r="1561">
          <cell r="E1561" t="str">
            <v>-</v>
          </cell>
          <cell r="I1561" t="e">
            <v>#N/A</v>
          </cell>
        </row>
        <row r="1562">
          <cell r="E1562" t="str">
            <v>-</v>
          </cell>
          <cell r="I1562" t="e">
            <v>#N/A</v>
          </cell>
        </row>
        <row r="1563">
          <cell r="E1563" t="str">
            <v>-</v>
          </cell>
          <cell r="I1563" t="e">
            <v>#N/A</v>
          </cell>
        </row>
        <row r="1564">
          <cell r="E1564" t="str">
            <v>-</v>
          </cell>
          <cell r="I1564" t="e">
            <v>#N/A</v>
          </cell>
        </row>
        <row r="1565">
          <cell r="E1565" t="str">
            <v>-</v>
          </cell>
          <cell r="I1565" t="e">
            <v>#N/A</v>
          </cell>
        </row>
        <row r="1566">
          <cell r="E1566" t="str">
            <v>-</v>
          </cell>
          <cell r="I1566" t="e">
            <v>#N/A</v>
          </cell>
        </row>
        <row r="1567">
          <cell r="E1567" t="str">
            <v>-</v>
          </cell>
          <cell r="I1567" t="e">
            <v>#N/A</v>
          </cell>
        </row>
        <row r="1568">
          <cell r="E1568" t="str">
            <v>-</v>
          </cell>
          <cell r="I1568" t="e">
            <v>#N/A</v>
          </cell>
        </row>
        <row r="1569">
          <cell r="E1569" t="str">
            <v>-</v>
          </cell>
          <cell r="I1569" t="e">
            <v>#N/A</v>
          </cell>
        </row>
        <row r="1570">
          <cell r="E1570" t="str">
            <v>-</v>
          </cell>
          <cell r="I1570" t="e">
            <v>#N/A</v>
          </cell>
        </row>
        <row r="1571">
          <cell r="E1571" t="str">
            <v>-</v>
          </cell>
          <cell r="I1571" t="e">
            <v>#N/A</v>
          </cell>
        </row>
        <row r="1572">
          <cell r="E1572" t="str">
            <v>-</v>
          </cell>
          <cell r="I1572" t="e">
            <v>#N/A</v>
          </cell>
        </row>
        <row r="1573">
          <cell r="E1573" t="str">
            <v>-</v>
          </cell>
          <cell r="I1573" t="e">
            <v>#N/A</v>
          </cell>
        </row>
        <row r="1574">
          <cell r="E1574" t="str">
            <v>-</v>
          </cell>
          <cell r="I1574" t="e">
            <v>#N/A</v>
          </cell>
        </row>
        <row r="1575">
          <cell r="E1575" t="str">
            <v>-</v>
          </cell>
          <cell r="I1575" t="e">
            <v>#N/A</v>
          </cell>
        </row>
        <row r="1576">
          <cell r="E1576" t="str">
            <v>-</v>
          </cell>
          <cell r="I1576" t="e">
            <v>#N/A</v>
          </cell>
        </row>
        <row r="1577">
          <cell r="E1577" t="str">
            <v>-</v>
          </cell>
          <cell r="I1577" t="e">
            <v>#N/A</v>
          </cell>
        </row>
        <row r="1578">
          <cell r="E1578" t="str">
            <v>-</v>
          </cell>
          <cell r="I1578" t="e">
            <v>#N/A</v>
          </cell>
        </row>
        <row r="1579">
          <cell r="E1579" t="str">
            <v>-</v>
          </cell>
          <cell r="I1579" t="e">
            <v>#N/A</v>
          </cell>
        </row>
        <row r="1580">
          <cell r="E1580" t="str">
            <v>-</v>
          </cell>
          <cell r="I1580" t="e">
            <v>#N/A</v>
          </cell>
        </row>
        <row r="1581">
          <cell r="E1581" t="str">
            <v>-</v>
          </cell>
          <cell r="I1581" t="e">
            <v>#N/A</v>
          </cell>
        </row>
        <row r="1582">
          <cell r="E1582" t="str">
            <v>-</v>
          </cell>
          <cell r="I1582" t="e">
            <v>#N/A</v>
          </cell>
        </row>
        <row r="1583">
          <cell r="E1583" t="str">
            <v>-</v>
          </cell>
          <cell r="I1583" t="e">
            <v>#N/A</v>
          </cell>
        </row>
        <row r="1584">
          <cell r="E1584" t="str">
            <v>-</v>
          </cell>
          <cell r="I1584" t="e">
            <v>#N/A</v>
          </cell>
        </row>
        <row r="1585">
          <cell r="E1585" t="str">
            <v>-</v>
          </cell>
          <cell r="I1585" t="e">
            <v>#N/A</v>
          </cell>
        </row>
        <row r="1586">
          <cell r="E1586" t="str">
            <v>-</v>
          </cell>
          <cell r="I1586" t="e">
            <v>#N/A</v>
          </cell>
        </row>
        <row r="1587">
          <cell r="E1587" t="str">
            <v>-</v>
          </cell>
          <cell r="I1587" t="e">
            <v>#N/A</v>
          </cell>
        </row>
        <row r="1588">
          <cell r="E1588" t="str">
            <v>-</v>
          </cell>
          <cell r="I1588" t="e">
            <v>#N/A</v>
          </cell>
        </row>
        <row r="1589">
          <cell r="E1589" t="str">
            <v>-</v>
          </cell>
          <cell r="I1589" t="e">
            <v>#N/A</v>
          </cell>
        </row>
        <row r="1590">
          <cell r="E1590" t="str">
            <v>-</v>
          </cell>
          <cell r="I1590" t="e">
            <v>#N/A</v>
          </cell>
        </row>
        <row r="1591">
          <cell r="E1591" t="str">
            <v>-</v>
          </cell>
          <cell r="I1591" t="e">
            <v>#N/A</v>
          </cell>
        </row>
        <row r="1592">
          <cell r="E1592" t="str">
            <v>-</v>
          </cell>
          <cell r="I1592" t="e">
            <v>#N/A</v>
          </cell>
        </row>
        <row r="1593">
          <cell r="E1593" t="str">
            <v>-</v>
          </cell>
          <cell r="I1593" t="e">
            <v>#N/A</v>
          </cell>
        </row>
        <row r="1594">
          <cell r="E1594" t="str">
            <v>-</v>
          </cell>
          <cell r="I1594" t="e">
            <v>#N/A</v>
          </cell>
        </row>
        <row r="1595">
          <cell r="E1595" t="str">
            <v>-</v>
          </cell>
          <cell r="I1595" t="e">
            <v>#N/A</v>
          </cell>
        </row>
        <row r="1596">
          <cell r="E1596" t="str">
            <v>-</v>
          </cell>
          <cell r="I1596" t="e">
            <v>#N/A</v>
          </cell>
        </row>
        <row r="1597">
          <cell r="E1597" t="str">
            <v>-</v>
          </cell>
          <cell r="I1597" t="e">
            <v>#N/A</v>
          </cell>
        </row>
        <row r="1598">
          <cell r="E1598" t="str">
            <v>-</v>
          </cell>
          <cell r="I1598" t="e">
            <v>#N/A</v>
          </cell>
        </row>
        <row r="1599">
          <cell r="E1599" t="str">
            <v>-</v>
          </cell>
          <cell r="I1599" t="e">
            <v>#N/A</v>
          </cell>
        </row>
        <row r="1600">
          <cell r="E1600" t="str">
            <v>-</v>
          </cell>
          <cell r="I1600" t="e">
            <v>#N/A</v>
          </cell>
        </row>
        <row r="1601">
          <cell r="E1601" t="str">
            <v>-</v>
          </cell>
          <cell r="I1601" t="e">
            <v>#N/A</v>
          </cell>
        </row>
        <row r="1602">
          <cell r="E1602" t="str">
            <v>-</v>
          </cell>
          <cell r="I1602" t="e">
            <v>#N/A</v>
          </cell>
        </row>
        <row r="1603">
          <cell r="E1603" t="str">
            <v>-</v>
          </cell>
          <cell r="I1603" t="e">
            <v>#N/A</v>
          </cell>
        </row>
        <row r="1604">
          <cell r="E1604" t="str">
            <v>-</v>
          </cell>
          <cell r="I1604" t="e">
            <v>#N/A</v>
          </cell>
        </row>
        <row r="1605">
          <cell r="E1605" t="str">
            <v>-</v>
          </cell>
          <cell r="I1605" t="e">
            <v>#N/A</v>
          </cell>
        </row>
        <row r="1606">
          <cell r="E1606" t="str">
            <v>-</v>
          </cell>
          <cell r="I1606" t="e">
            <v>#N/A</v>
          </cell>
        </row>
        <row r="1607">
          <cell r="E1607" t="str">
            <v>-</v>
          </cell>
          <cell r="I1607" t="e">
            <v>#N/A</v>
          </cell>
        </row>
        <row r="1608">
          <cell r="E1608" t="str">
            <v>-</v>
          </cell>
          <cell r="I1608" t="e">
            <v>#N/A</v>
          </cell>
        </row>
        <row r="1609">
          <cell r="E1609" t="str">
            <v>-</v>
          </cell>
          <cell r="I1609" t="e">
            <v>#N/A</v>
          </cell>
        </row>
        <row r="1610">
          <cell r="E1610" t="str">
            <v>-</v>
          </cell>
          <cell r="I1610" t="e">
            <v>#N/A</v>
          </cell>
        </row>
        <row r="1611">
          <cell r="E1611" t="str">
            <v>-</v>
          </cell>
          <cell r="I1611" t="e">
            <v>#N/A</v>
          </cell>
        </row>
        <row r="1612">
          <cell r="E1612" t="str">
            <v>-</v>
          </cell>
          <cell r="I1612" t="e">
            <v>#N/A</v>
          </cell>
        </row>
        <row r="1613">
          <cell r="E1613" t="str">
            <v>-</v>
          </cell>
          <cell r="I1613" t="e">
            <v>#N/A</v>
          </cell>
        </row>
        <row r="1614">
          <cell r="E1614" t="str">
            <v>-</v>
          </cell>
          <cell r="I1614" t="e">
            <v>#N/A</v>
          </cell>
        </row>
        <row r="1615">
          <cell r="E1615" t="str">
            <v>-</v>
          </cell>
          <cell r="I1615" t="e">
            <v>#N/A</v>
          </cell>
        </row>
        <row r="1616">
          <cell r="E1616" t="str">
            <v>-</v>
          </cell>
          <cell r="I1616" t="e">
            <v>#N/A</v>
          </cell>
        </row>
        <row r="1617">
          <cell r="E1617" t="str">
            <v>-</v>
          </cell>
          <cell r="I1617" t="e">
            <v>#N/A</v>
          </cell>
        </row>
        <row r="1618">
          <cell r="E1618" t="str">
            <v>-</v>
          </cell>
          <cell r="I1618" t="e">
            <v>#N/A</v>
          </cell>
        </row>
        <row r="1619">
          <cell r="E1619" t="str">
            <v>-</v>
          </cell>
          <cell r="I1619" t="e">
            <v>#N/A</v>
          </cell>
        </row>
        <row r="1620">
          <cell r="E1620" t="str">
            <v>-</v>
          </cell>
          <cell r="I1620" t="e">
            <v>#N/A</v>
          </cell>
        </row>
        <row r="1621">
          <cell r="E1621" t="str">
            <v>-</v>
          </cell>
          <cell r="I1621" t="e">
            <v>#N/A</v>
          </cell>
        </row>
        <row r="1622">
          <cell r="E1622" t="str">
            <v>-</v>
          </cell>
          <cell r="I1622" t="e">
            <v>#N/A</v>
          </cell>
        </row>
        <row r="1623">
          <cell r="E1623" t="str">
            <v>-</v>
          </cell>
          <cell r="I1623" t="e">
            <v>#N/A</v>
          </cell>
        </row>
        <row r="1624">
          <cell r="E1624" t="str">
            <v>-</v>
          </cell>
          <cell r="I1624" t="e">
            <v>#N/A</v>
          </cell>
        </row>
        <row r="1625">
          <cell r="E1625" t="str">
            <v>-</v>
          </cell>
          <cell r="I1625" t="e">
            <v>#N/A</v>
          </cell>
        </row>
        <row r="1626">
          <cell r="E1626" t="str">
            <v>-</v>
          </cell>
          <cell r="I1626" t="e">
            <v>#N/A</v>
          </cell>
        </row>
        <row r="1627">
          <cell r="E1627" t="str">
            <v>-</v>
          </cell>
          <cell r="I1627" t="e">
            <v>#N/A</v>
          </cell>
        </row>
        <row r="1628">
          <cell r="E1628" t="str">
            <v>-</v>
          </cell>
          <cell r="I1628" t="e">
            <v>#N/A</v>
          </cell>
        </row>
        <row r="1629">
          <cell r="E1629" t="str">
            <v>-</v>
          </cell>
          <cell r="I1629" t="e">
            <v>#N/A</v>
          </cell>
        </row>
        <row r="1630">
          <cell r="E1630" t="str">
            <v>-</v>
          </cell>
          <cell r="I1630" t="e">
            <v>#N/A</v>
          </cell>
        </row>
        <row r="1631">
          <cell r="E1631" t="str">
            <v>-</v>
          </cell>
          <cell r="I1631" t="e">
            <v>#N/A</v>
          </cell>
        </row>
        <row r="1632">
          <cell r="E1632" t="str">
            <v>-</v>
          </cell>
          <cell r="I1632" t="e">
            <v>#N/A</v>
          </cell>
        </row>
        <row r="1633">
          <cell r="E1633" t="str">
            <v>-</v>
          </cell>
          <cell r="I1633" t="e">
            <v>#N/A</v>
          </cell>
        </row>
        <row r="1634">
          <cell r="E1634" t="str">
            <v>-</v>
          </cell>
          <cell r="I1634" t="e">
            <v>#N/A</v>
          </cell>
        </row>
        <row r="1635">
          <cell r="E1635" t="str">
            <v>-</v>
          </cell>
          <cell r="I1635" t="e">
            <v>#N/A</v>
          </cell>
        </row>
        <row r="1636">
          <cell r="E1636" t="str">
            <v>-</v>
          </cell>
          <cell r="I1636" t="e">
            <v>#N/A</v>
          </cell>
        </row>
        <row r="1637">
          <cell r="E1637" t="str">
            <v>-</v>
          </cell>
          <cell r="I1637" t="e">
            <v>#N/A</v>
          </cell>
        </row>
        <row r="1638">
          <cell r="E1638" t="str">
            <v>-</v>
          </cell>
          <cell r="I1638" t="e">
            <v>#N/A</v>
          </cell>
        </row>
        <row r="1639">
          <cell r="E1639" t="str">
            <v>-</v>
          </cell>
          <cell r="I1639" t="e">
            <v>#N/A</v>
          </cell>
        </row>
        <row r="1640">
          <cell r="E1640" t="str">
            <v>-</v>
          </cell>
          <cell r="I1640" t="e">
            <v>#N/A</v>
          </cell>
        </row>
        <row r="1641">
          <cell r="E1641" t="str">
            <v>-</v>
          </cell>
          <cell r="I1641" t="e">
            <v>#N/A</v>
          </cell>
        </row>
        <row r="1642">
          <cell r="E1642" t="str">
            <v>-</v>
          </cell>
          <cell r="I1642" t="e">
            <v>#N/A</v>
          </cell>
        </row>
        <row r="1643">
          <cell r="E1643" t="str">
            <v>-</v>
          </cell>
          <cell r="I1643" t="e">
            <v>#N/A</v>
          </cell>
        </row>
        <row r="1644">
          <cell r="E1644" t="str">
            <v>-</v>
          </cell>
          <cell r="I1644" t="e">
            <v>#N/A</v>
          </cell>
        </row>
        <row r="1645">
          <cell r="E1645" t="str">
            <v>-</v>
          </cell>
          <cell r="I1645" t="e">
            <v>#N/A</v>
          </cell>
        </row>
        <row r="1646">
          <cell r="E1646" t="str">
            <v>-</v>
          </cell>
          <cell r="I1646" t="e">
            <v>#N/A</v>
          </cell>
        </row>
        <row r="1647">
          <cell r="E1647" t="str">
            <v>-</v>
          </cell>
          <cell r="I1647" t="e">
            <v>#N/A</v>
          </cell>
        </row>
        <row r="1648">
          <cell r="E1648" t="str">
            <v>-</v>
          </cell>
          <cell r="I1648" t="e">
            <v>#N/A</v>
          </cell>
        </row>
        <row r="1649">
          <cell r="E1649" t="str">
            <v>-</v>
          </cell>
          <cell r="I1649" t="e">
            <v>#N/A</v>
          </cell>
        </row>
        <row r="1650">
          <cell r="E1650" t="str">
            <v>-</v>
          </cell>
          <cell r="I1650" t="e">
            <v>#N/A</v>
          </cell>
        </row>
        <row r="1651">
          <cell r="E1651" t="str">
            <v>-</v>
          </cell>
          <cell r="I1651" t="e">
            <v>#N/A</v>
          </cell>
        </row>
        <row r="1652">
          <cell r="E1652" t="str">
            <v>-</v>
          </cell>
          <cell r="I1652" t="e">
            <v>#N/A</v>
          </cell>
        </row>
        <row r="1653">
          <cell r="E1653" t="str">
            <v>-</v>
          </cell>
          <cell r="I1653" t="e">
            <v>#N/A</v>
          </cell>
        </row>
        <row r="1654">
          <cell r="E1654" t="str">
            <v>-</v>
          </cell>
          <cell r="I1654" t="e">
            <v>#N/A</v>
          </cell>
        </row>
        <row r="1655">
          <cell r="E1655" t="str">
            <v>-</v>
          </cell>
          <cell r="I1655" t="e">
            <v>#N/A</v>
          </cell>
        </row>
        <row r="1656">
          <cell r="E1656" t="str">
            <v>-</v>
          </cell>
          <cell r="I1656" t="e">
            <v>#N/A</v>
          </cell>
        </row>
        <row r="1657">
          <cell r="E1657" t="str">
            <v>-</v>
          </cell>
          <cell r="I1657" t="e">
            <v>#N/A</v>
          </cell>
        </row>
        <row r="1658">
          <cell r="E1658" t="str">
            <v>-</v>
          </cell>
          <cell r="I1658" t="e">
            <v>#N/A</v>
          </cell>
        </row>
        <row r="1659">
          <cell r="E1659" t="str">
            <v>-</v>
          </cell>
          <cell r="I1659" t="e">
            <v>#N/A</v>
          </cell>
        </row>
        <row r="1660">
          <cell r="E1660" t="str">
            <v>-</v>
          </cell>
          <cell r="I1660" t="e">
            <v>#N/A</v>
          </cell>
        </row>
        <row r="1661">
          <cell r="E1661" t="str">
            <v>-</v>
          </cell>
          <cell r="I1661" t="e">
            <v>#N/A</v>
          </cell>
        </row>
        <row r="1662">
          <cell r="E1662" t="str">
            <v>-</v>
          </cell>
          <cell r="I1662" t="e">
            <v>#N/A</v>
          </cell>
        </row>
        <row r="1663">
          <cell r="E1663" t="str">
            <v>-</v>
          </cell>
          <cell r="I1663" t="e">
            <v>#N/A</v>
          </cell>
        </row>
        <row r="1664">
          <cell r="E1664" t="str">
            <v>-</v>
          </cell>
          <cell r="I1664" t="e">
            <v>#N/A</v>
          </cell>
        </row>
        <row r="1665">
          <cell r="E1665" t="str">
            <v>-</v>
          </cell>
          <cell r="I1665" t="e">
            <v>#N/A</v>
          </cell>
        </row>
        <row r="1666">
          <cell r="E1666" t="str">
            <v>-</v>
          </cell>
          <cell r="I1666" t="e">
            <v>#N/A</v>
          </cell>
        </row>
        <row r="1667">
          <cell r="E1667" t="str">
            <v>-</v>
          </cell>
          <cell r="I1667" t="e">
            <v>#N/A</v>
          </cell>
        </row>
        <row r="1668">
          <cell r="E1668" t="str">
            <v>-</v>
          </cell>
          <cell r="I1668" t="e">
            <v>#N/A</v>
          </cell>
        </row>
        <row r="1669">
          <cell r="E1669" t="str">
            <v>-</v>
          </cell>
          <cell r="I1669" t="e">
            <v>#N/A</v>
          </cell>
        </row>
        <row r="1670">
          <cell r="E1670" t="str">
            <v>-</v>
          </cell>
          <cell r="I1670" t="e">
            <v>#N/A</v>
          </cell>
        </row>
        <row r="1671">
          <cell r="E1671" t="str">
            <v>-</v>
          </cell>
          <cell r="I1671" t="e">
            <v>#N/A</v>
          </cell>
        </row>
        <row r="1672">
          <cell r="E1672" t="str">
            <v>-</v>
          </cell>
          <cell r="I1672" t="e">
            <v>#N/A</v>
          </cell>
        </row>
        <row r="1673">
          <cell r="E1673" t="str">
            <v>-</v>
          </cell>
          <cell r="I1673" t="e">
            <v>#N/A</v>
          </cell>
        </row>
        <row r="1674">
          <cell r="E1674" t="str">
            <v>-</v>
          </cell>
          <cell r="I1674" t="e">
            <v>#N/A</v>
          </cell>
        </row>
        <row r="1675">
          <cell r="E1675" t="str">
            <v>-</v>
          </cell>
          <cell r="I1675" t="e">
            <v>#N/A</v>
          </cell>
        </row>
        <row r="1676">
          <cell r="E1676" t="str">
            <v>-</v>
          </cell>
          <cell r="I1676" t="e">
            <v>#N/A</v>
          </cell>
        </row>
        <row r="1677">
          <cell r="E1677" t="str">
            <v>-</v>
          </cell>
          <cell r="I1677" t="e">
            <v>#N/A</v>
          </cell>
        </row>
        <row r="1678">
          <cell r="E1678" t="str">
            <v>-</v>
          </cell>
          <cell r="I1678" t="e">
            <v>#N/A</v>
          </cell>
        </row>
        <row r="1679">
          <cell r="E1679" t="str">
            <v>-</v>
          </cell>
          <cell r="I1679" t="e">
            <v>#N/A</v>
          </cell>
        </row>
        <row r="1680">
          <cell r="E1680" t="str">
            <v>-</v>
          </cell>
          <cell r="I1680" t="e">
            <v>#N/A</v>
          </cell>
        </row>
        <row r="1681">
          <cell r="E1681" t="str">
            <v>-</v>
          </cell>
          <cell r="I1681" t="e">
            <v>#N/A</v>
          </cell>
        </row>
        <row r="1682">
          <cell r="E1682" t="str">
            <v>-</v>
          </cell>
          <cell r="I1682" t="e">
            <v>#N/A</v>
          </cell>
        </row>
        <row r="1683">
          <cell r="E1683" t="str">
            <v>-</v>
          </cell>
          <cell r="I1683" t="e">
            <v>#N/A</v>
          </cell>
        </row>
        <row r="1684">
          <cell r="E1684" t="str">
            <v>-</v>
          </cell>
          <cell r="I1684" t="e">
            <v>#N/A</v>
          </cell>
        </row>
        <row r="1685">
          <cell r="E1685" t="str">
            <v>-</v>
          </cell>
          <cell r="I1685" t="e">
            <v>#N/A</v>
          </cell>
        </row>
        <row r="1686">
          <cell r="E1686" t="str">
            <v>-</v>
          </cell>
          <cell r="I1686" t="e">
            <v>#N/A</v>
          </cell>
        </row>
        <row r="1687">
          <cell r="E1687" t="str">
            <v>-</v>
          </cell>
          <cell r="I1687" t="e">
            <v>#N/A</v>
          </cell>
        </row>
        <row r="1688">
          <cell r="E1688" t="str">
            <v>-</v>
          </cell>
          <cell r="I1688" t="e">
            <v>#N/A</v>
          </cell>
        </row>
        <row r="1689">
          <cell r="E1689" t="str">
            <v>-</v>
          </cell>
          <cell r="I1689" t="e">
            <v>#N/A</v>
          </cell>
        </row>
        <row r="1690">
          <cell r="E1690" t="str">
            <v>-</v>
          </cell>
          <cell r="I1690" t="e">
            <v>#N/A</v>
          </cell>
        </row>
        <row r="1691">
          <cell r="E1691" t="str">
            <v>-</v>
          </cell>
          <cell r="I1691" t="e">
            <v>#N/A</v>
          </cell>
        </row>
        <row r="1692">
          <cell r="E1692" t="str">
            <v>-</v>
          </cell>
          <cell r="I1692" t="e">
            <v>#N/A</v>
          </cell>
        </row>
        <row r="1693">
          <cell r="E1693" t="str">
            <v>-</v>
          </cell>
          <cell r="I1693" t="e">
            <v>#N/A</v>
          </cell>
        </row>
        <row r="1694">
          <cell r="E1694" t="str">
            <v>-</v>
          </cell>
          <cell r="I1694" t="e">
            <v>#N/A</v>
          </cell>
        </row>
        <row r="1695">
          <cell r="E1695" t="str">
            <v>-</v>
          </cell>
          <cell r="I1695" t="e">
            <v>#N/A</v>
          </cell>
        </row>
        <row r="1696">
          <cell r="E1696" t="str">
            <v>-</v>
          </cell>
          <cell r="I1696" t="e">
            <v>#N/A</v>
          </cell>
        </row>
        <row r="1697">
          <cell r="E1697" t="str">
            <v>-</v>
          </cell>
          <cell r="I1697" t="e">
            <v>#N/A</v>
          </cell>
        </row>
        <row r="1698">
          <cell r="E1698" t="str">
            <v>-</v>
          </cell>
          <cell r="I1698" t="e">
            <v>#N/A</v>
          </cell>
        </row>
        <row r="1699">
          <cell r="E1699" t="str">
            <v>-</v>
          </cell>
          <cell r="I1699" t="e">
            <v>#N/A</v>
          </cell>
        </row>
        <row r="1700">
          <cell r="E1700" t="str">
            <v>-</v>
          </cell>
          <cell r="I1700" t="e">
            <v>#N/A</v>
          </cell>
        </row>
        <row r="1701">
          <cell r="E1701" t="str">
            <v>-</v>
          </cell>
          <cell r="I1701" t="e">
            <v>#N/A</v>
          </cell>
        </row>
        <row r="1702">
          <cell r="E1702" t="str">
            <v>-</v>
          </cell>
          <cell r="I1702" t="e">
            <v>#N/A</v>
          </cell>
        </row>
        <row r="1703">
          <cell r="E1703" t="str">
            <v>-</v>
          </cell>
          <cell r="I1703" t="e">
            <v>#N/A</v>
          </cell>
        </row>
        <row r="1704">
          <cell r="E1704" t="str">
            <v>-</v>
          </cell>
          <cell r="I1704" t="e">
            <v>#N/A</v>
          </cell>
        </row>
        <row r="1705">
          <cell r="E1705" t="str">
            <v>-</v>
          </cell>
          <cell r="I1705" t="e">
            <v>#N/A</v>
          </cell>
        </row>
        <row r="1706">
          <cell r="E1706" t="str">
            <v>-</v>
          </cell>
          <cell r="I1706" t="e">
            <v>#N/A</v>
          </cell>
        </row>
        <row r="1707">
          <cell r="E1707" t="str">
            <v>-</v>
          </cell>
          <cell r="I1707" t="e">
            <v>#N/A</v>
          </cell>
        </row>
        <row r="1708">
          <cell r="E1708" t="str">
            <v>-</v>
          </cell>
          <cell r="I1708" t="e">
            <v>#N/A</v>
          </cell>
        </row>
        <row r="1709">
          <cell r="E1709" t="str">
            <v>-</v>
          </cell>
          <cell r="I1709" t="e">
            <v>#N/A</v>
          </cell>
        </row>
        <row r="1710">
          <cell r="E1710" t="str">
            <v>-</v>
          </cell>
          <cell r="I1710" t="e">
            <v>#N/A</v>
          </cell>
        </row>
        <row r="1711">
          <cell r="E1711" t="str">
            <v>-</v>
          </cell>
          <cell r="I1711" t="e">
            <v>#N/A</v>
          </cell>
        </row>
        <row r="1712">
          <cell r="E1712" t="str">
            <v>-</v>
          </cell>
          <cell r="I1712" t="e">
            <v>#N/A</v>
          </cell>
        </row>
        <row r="1713">
          <cell r="E1713" t="str">
            <v>-</v>
          </cell>
          <cell r="I1713" t="e">
            <v>#N/A</v>
          </cell>
        </row>
        <row r="1714">
          <cell r="E1714" t="str">
            <v>-</v>
          </cell>
          <cell r="I1714" t="e">
            <v>#N/A</v>
          </cell>
        </row>
        <row r="1715">
          <cell r="E1715" t="str">
            <v>-</v>
          </cell>
          <cell r="I1715" t="e">
            <v>#N/A</v>
          </cell>
        </row>
        <row r="1716">
          <cell r="E1716" t="str">
            <v>-</v>
          </cell>
          <cell r="I1716" t="e">
            <v>#N/A</v>
          </cell>
        </row>
        <row r="1717">
          <cell r="E1717" t="str">
            <v>-</v>
          </cell>
          <cell r="I1717" t="e">
            <v>#N/A</v>
          </cell>
        </row>
        <row r="1718">
          <cell r="E1718" t="str">
            <v>-</v>
          </cell>
          <cell r="I1718" t="e">
            <v>#N/A</v>
          </cell>
        </row>
        <row r="1719">
          <cell r="E1719" t="str">
            <v>-</v>
          </cell>
          <cell r="I1719" t="e">
            <v>#N/A</v>
          </cell>
        </row>
        <row r="1720">
          <cell r="E1720" t="str">
            <v>-</v>
          </cell>
          <cell r="I1720" t="e">
            <v>#N/A</v>
          </cell>
        </row>
        <row r="1721">
          <cell r="E1721" t="str">
            <v>-</v>
          </cell>
          <cell r="I1721" t="e">
            <v>#N/A</v>
          </cell>
        </row>
        <row r="1722">
          <cell r="E1722" t="str">
            <v>-</v>
          </cell>
          <cell r="I1722" t="e">
            <v>#N/A</v>
          </cell>
        </row>
        <row r="1723">
          <cell r="E1723" t="str">
            <v>-</v>
          </cell>
          <cell r="I1723" t="e">
            <v>#N/A</v>
          </cell>
        </row>
        <row r="1724">
          <cell r="E1724" t="str">
            <v>-</v>
          </cell>
          <cell r="I1724" t="e">
            <v>#N/A</v>
          </cell>
        </row>
        <row r="1725">
          <cell r="E1725" t="str">
            <v>-</v>
          </cell>
          <cell r="I1725" t="e">
            <v>#N/A</v>
          </cell>
        </row>
        <row r="1726">
          <cell r="E1726" t="str">
            <v>-</v>
          </cell>
          <cell r="I1726" t="e">
            <v>#N/A</v>
          </cell>
        </row>
        <row r="1727">
          <cell r="E1727" t="str">
            <v>-</v>
          </cell>
          <cell r="I1727" t="e">
            <v>#N/A</v>
          </cell>
        </row>
        <row r="1728">
          <cell r="E1728" t="str">
            <v>-</v>
          </cell>
          <cell r="I1728" t="e">
            <v>#N/A</v>
          </cell>
        </row>
        <row r="1729">
          <cell r="E1729" t="str">
            <v>-</v>
          </cell>
          <cell r="I1729" t="e">
            <v>#N/A</v>
          </cell>
        </row>
        <row r="1730">
          <cell r="E1730" t="str">
            <v>-</v>
          </cell>
          <cell r="I1730" t="e">
            <v>#N/A</v>
          </cell>
        </row>
        <row r="1731">
          <cell r="E1731" t="str">
            <v>-</v>
          </cell>
          <cell r="I1731" t="e">
            <v>#N/A</v>
          </cell>
        </row>
        <row r="1732">
          <cell r="E1732" t="str">
            <v>-</v>
          </cell>
          <cell r="I1732" t="e">
            <v>#N/A</v>
          </cell>
        </row>
        <row r="1733">
          <cell r="E1733" t="str">
            <v>-</v>
          </cell>
          <cell r="I1733" t="e">
            <v>#N/A</v>
          </cell>
        </row>
        <row r="1734">
          <cell r="E1734" t="str">
            <v>-</v>
          </cell>
          <cell r="I1734" t="e">
            <v>#N/A</v>
          </cell>
        </row>
        <row r="1735">
          <cell r="E1735" t="str">
            <v>-</v>
          </cell>
          <cell r="I1735" t="e">
            <v>#N/A</v>
          </cell>
        </row>
        <row r="1736">
          <cell r="E1736" t="str">
            <v>-</v>
          </cell>
          <cell r="I1736" t="e">
            <v>#N/A</v>
          </cell>
        </row>
        <row r="1737">
          <cell r="E1737" t="str">
            <v>-</v>
          </cell>
          <cell r="I1737" t="e">
            <v>#N/A</v>
          </cell>
        </row>
        <row r="1738">
          <cell r="E1738" t="str">
            <v>-</v>
          </cell>
          <cell r="I1738" t="e">
            <v>#N/A</v>
          </cell>
        </row>
        <row r="1739">
          <cell r="E1739" t="str">
            <v>-</v>
          </cell>
          <cell r="I1739" t="e">
            <v>#N/A</v>
          </cell>
        </row>
        <row r="1740">
          <cell r="E1740" t="str">
            <v>-</v>
          </cell>
          <cell r="I1740" t="e">
            <v>#N/A</v>
          </cell>
        </row>
        <row r="1741">
          <cell r="E1741" t="str">
            <v>-</v>
          </cell>
          <cell r="I1741" t="e">
            <v>#N/A</v>
          </cell>
        </row>
        <row r="1742">
          <cell r="E1742" t="str">
            <v>-</v>
          </cell>
          <cell r="I1742" t="e">
            <v>#N/A</v>
          </cell>
        </row>
        <row r="1743">
          <cell r="E1743" t="str">
            <v>-</v>
          </cell>
          <cell r="I1743" t="e">
            <v>#N/A</v>
          </cell>
        </row>
        <row r="1744">
          <cell r="E1744" t="str">
            <v>-</v>
          </cell>
          <cell r="I1744" t="e">
            <v>#N/A</v>
          </cell>
        </row>
        <row r="1745">
          <cell r="E1745" t="str">
            <v>-</v>
          </cell>
          <cell r="I1745" t="e">
            <v>#N/A</v>
          </cell>
        </row>
        <row r="1746">
          <cell r="E1746" t="str">
            <v>-</v>
          </cell>
          <cell r="I1746" t="e">
            <v>#N/A</v>
          </cell>
        </row>
        <row r="1747">
          <cell r="E1747" t="str">
            <v>-</v>
          </cell>
          <cell r="I1747" t="e">
            <v>#N/A</v>
          </cell>
        </row>
        <row r="1748">
          <cell r="E1748" t="str">
            <v>-</v>
          </cell>
          <cell r="I1748" t="e">
            <v>#N/A</v>
          </cell>
        </row>
        <row r="1749">
          <cell r="E1749" t="str">
            <v>-</v>
          </cell>
          <cell r="I1749" t="e">
            <v>#N/A</v>
          </cell>
        </row>
        <row r="1750">
          <cell r="E1750" t="str">
            <v>-</v>
          </cell>
          <cell r="I1750" t="e">
            <v>#N/A</v>
          </cell>
        </row>
        <row r="1751">
          <cell r="E1751" t="str">
            <v>-</v>
          </cell>
          <cell r="I1751" t="e">
            <v>#N/A</v>
          </cell>
        </row>
        <row r="1752">
          <cell r="E1752" t="str">
            <v>-</v>
          </cell>
          <cell r="I1752" t="e">
            <v>#N/A</v>
          </cell>
        </row>
        <row r="1753">
          <cell r="E1753" t="str">
            <v>-</v>
          </cell>
          <cell r="I1753" t="e">
            <v>#N/A</v>
          </cell>
        </row>
        <row r="1754">
          <cell r="E1754" t="str">
            <v>-</v>
          </cell>
          <cell r="I1754" t="e">
            <v>#N/A</v>
          </cell>
        </row>
        <row r="1755">
          <cell r="E1755" t="str">
            <v>-</v>
          </cell>
          <cell r="I1755" t="e">
            <v>#N/A</v>
          </cell>
        </row>
        <row r="1756">
          <cell r="E1756" t="str">
            <v>-</v>
          </cell>
          <cell r="I1756" t="e">
            <v>#N/A</v>
          </cell>
        </row>
        <row r="1757">
          <cell r="E1757" t="str">
            <v>-</v>
          </cell>
          <cell r="I1757" t="e">
            <v>#N/A</v>
          </cell>
        </row>
        <row r="1758">
          <cell r="E1758" t="str">
            <v>-</v>
          </cell>
          <cell r="I1758" t="e">
            <v>#N/A</v>
          </cell>
        </row>
        <row r="1759">
          <cell r="E1759" t="str">
            <v>-</v>
          </cell>
          <cell r="I1759" t="e">
            <v>#N/A</v>
          </cell>
        </row>
        <row r="1760">
          <cell r="E1760" t="str">
            <v>-</v>
          </cell>
          <cell r="I1760" t="e">
            <v>#N/A</v>
          </cell>
        </row>
        <row r="1761">
          <cell r="E1761" t="str">
            <v>-</v>
          </cell>
          <cell r="I1761" t="e">
            <v>#N/A</v>
          </cell>
        </row>
        <row r="1762">
          <cell r="E1762" t="str">
            <v>-</v>
          </cell>
          <cell r="I1762" t="e">
            <v>#N/A</v>
          </cell>
        </row>
        <row r="1763">
          <cell r="E1763" t="str">
            <v>-</v>
          </cell>
          <cell r="I1763" t="e">
            <v>#N/A</v>
          </cell>
        </row>
        <row r="1764">
          <cell r="E1764" t="str">
            <v>-</v>
          </cell>
          <cell r="I1764" t="e">
            <v>#N/A</v>
          </cell>
        </row>
        <row r="1765">
          <cell r="E1765" t="str">
            <v>-</v>
          </cell>
          <cell r="I1765" t="e">
            <v>#N/A</v>
          </cell>
        </row>
        <row r="1766">
          <cell r="E1766" t="str">
            <v>-</v>
          </cell>
          <cell r="I1766" t="e">
            <v>#N/A</v>
          </cell>
        </row>
        <row r="1767">
          <cell r="E1767" t="str">
            <v>-</v>
          </cell>
          <cell r="I1767" t="e">
            <v>#N/A</v>
          </cell>
        </row>
        <row r="1768">
          <cell r="E1768" t="str">
            <v>-</v>
          </cell>
          <cell r="I1768" t="e">
            <v>#N/A</v>
          </cell>
        </row>
        <row r="1769">
          <cell r="E1769" t="str">
            <v>-</v>
          </cell>
          <cell r="I1769" t="e">
            <v>#N/A</v>
          </cell>
        </row>
        <row r="1770">
          <cell r="E1770" t="str">
            <v>-</v>
          </cell>
          <cell r="I1770" t="e">
            <v>#N/A</v>
          </cell>
        </row>
        <row r="1771">
          <cell r="E1771" t="str">
            <v>-</v>
          </cell>
          <cell r="I1771" t="e">
            <v>#N/A</v>
          </cell>
        </row>
        <row r="1772">
          <cell r="E1772" t="str">
            <v>-</v>
          </cell>
          <cell r="I1772" t="e">
            <v>#N/A</v>
          </cell>
        </row>
        <row r="1773">
          <cell r="E1773" t="str">
            <v>-</v>
          </cell>
          <cell r="I1773" t="e">
            <v>#N/A</v>
          </cell>
        </row>
        <row r="1774">
          <cell r="E1774" t="str">
            <v>-</v>
          </cell>
          <cell r="I1774" t="e">
            <v>#N/A</v>
          </cell>
        </row>
        <row r="1775">
          <cell r="E1775" t="str">
            <v>-</v>
          </cell>
          <cell r="I1775" t="e">
            <v>#N/A</v>
          </cell>
        </row>
        <row r="1776">
          <cell r="E1776" t="str">
            <v>-</v>
          </cell>
          <cell r="I1776" t="e">
            <v>#N/A</v>
          </cell>
        </row>
        <row r="1777">
          <cell r="E1777" t="str">
            <v>-</v>
          </cell>
          <cell r="I1777" t="e">
            <v>#N/A</v>
          </cell>
        </row>
        <row r="1778">
          <cell r="E1778" t="str">
            <v>-</v>
          </cell>
          <cell r="I1778" t="e">
            <v>#N/A</v>
          </cell>
        </row>
        <row r="1779">
          <cell r="E1779" t="str">
            <v>-</v>
          </cell>
          <cell r="I1779" t="e">
            <v>#N/A</v>
          </cell>
        </row>
        <row r="1780">
          <cell r="E1780" t="str">
            <v>-</v>
          </cell>
          <cell r="I1780" t="e">
            <v>#N/A</v>
          </cell>
        </row>
        <row r="1781">
          <cell r="E1781" t="str">
            <v>-</v>
          </cell>
          <cell r="I1781" t="e">
            <v>#N/A</v>
          </cell>
        </row>
        <row r="1782">
          <cell r="E1782" t="str">
            <v>-</v>
          </cell>
          <cell r="I1782" t="e">
            <v>#N/A</v>
          </cell>
        </row>
        <row r="1783">
          <cell r="E1783" t="str">
            <v>-</v>
          </cell>
          <cell r="I1783" t="e">
            <v>#N/A</v>
          </cell>
        </row>
        <row r="1784">
          <cell r="E1784" t="str">
            <v>-</v>
          </cell>
          <cell r="I1784" t="e">
            <v>#N/A</v>
          </cell>
        </row>
        <row r="1785">
          <cell r="E1785" t="str">
            <v>-</v>
          </cell>
          <cell r="I1785" t="e">
            <v>#N/A</v>
          </cell>
        </row>
        <row r="1786">
          <cell r="E1786" t="str">
            <v>-</v>
          </cell>
          <cell r="I1786" t="e">
            <v>#N/A</v>
          </cell>
        </row>
        <row r="1787">
          <cell r="E1787" t="str">
            <v>-</v>
          </cell>
          <cell r="I1787" t="e">
            <v>#N/A</v>
          </cell>
        </row>
        <row r="1788">
          <cell r="E1788" t="str">
            <v>-</v>
          </cell>
          <cell r="I1788" t="e">
            <v>#N/A</v>
          </cell>
        </row>
        <row r="1789">
          <cell r="E1789" t="str">
            <v>-</v>
          </cell>
          <cell r="I1789" t="e">
            <v>#N/A</v>
          </cell>
        </row>
        <row r="1790">
          <cell r="E1790" t="str">
            <v>-</v>
          </cell>
          <cell r="I1790" t="e">
            <v>#N/A</v>
          </cell>
        </row>
        <row r="1791">
          <cell r="E1791" t="str">
            <v>-</v>
          </cell>
          <cell r="I1791" t="e">
            <v>#N/A</v>
          </cell>
        </row>
        <row r="1792">
          <cell r="E1792" t="str">
            <v>-</v>
          </cell>
          <cell r="I1792" t="e">
            <v>#N/A</v>
          </cell>
        </row>
        <row r="1793">
          <cell r="E1793" t="str">
            <v>-</v>
          </cell>
          <cell r="I1793" t="e">
            <v>#N/A</v>
          </cell>
        </row>
        <row r="1794">
          <cell r="E1794" t="str">
            <v>-</v>
          </cell>
          <cell r="I1794" t="e">
            <v>#N/A</v>
          </cell>
        </row>
        <row r="1795">
          <cell r="E1795" t="str">
            <v>-</v>
          </cell>
          <cell r="I1795" t="e">
            <v>#N/A</v>
          </cell>
        </row>
        <row r="1796">
          <cell r="E1796" t="str">
            <v>-</v>
          </cell>
          <cell r="I1796" t="e">
            <v>#N/A</v>
          </cell>
        </row>
        <row r="1797">
          <cell r="E1797" t="str">
            <v>-</v>
          </cell>
          <cell r="I1797" t="e">
            <v>#N/A</v>
          </cell>
        </row>
        <row r="1798">
          <cell r="E1798" t="str">
            <v>-</v>
          </cell>
          <cell r="I1798" t="e">
            <v>#N/A</v>
          </cell>
        </row>
        <row r="1799">
          <cell r="E1799" t="str">
            <v>-</v>
          </cell>
          <cell r="I1799" t="e">
            <v>#N/A</v>
          </cell>
        </row>
        <row r="1800">
          <cell r="E1800" t="str">
            <v>-</v>
          </cell>
          <cell r="I1800" t="e">
            <v>#N/A</v>
          </cell>
        </row>
        <row r="1801">
          <cell r="E1801" t="str">
            <v>-</v>
          </cell>
          <cell r="I1801" t="e">
            <v>#N/A</v>
          </cell>
        </row>
        <row r="1802">
          <cell r="E1802" t="str">
            <v>-</v>
          </cell>
          <cell r="I1802" t="e">
            <v>#N/A</v>
          </cell>
        </row>
        <row r="1803">
          <cell r="E1803" t="str">
            <v>-</v>
          </cell>
          <cell r="I1803" t="e">
            <v>#N/A</v>
          </cell>
        </row>
        <row r="1804">
          <cell r="E1804" t="str">
            <v>-</v>
          </cell>
          <cell r="I1804" t="e">
            <v>#N/A</v>
          </cell>
        </row>
        <row r="1805">
          <cell r="E1805" t="str">
            <v>-</v>
          </cell>
          <cell r="I1805" t="e">
            <v>#N/A</v>
          </cell>
        </row>
        <row r="1806">
          <cell r="E1806" t="str">
            <v>-</v>
          </cell>
          <cell r="I1806" t="e">
            <v>#N/A</v>
          </cell>
        </row>
        <row r="1807">
          <cell r="E1807" t="str">
            <v>-</v>
          </cell>
          <cell r="I1807" t="e">
            <v>#N/A</v>
          </cell>
        </row>
      </sheetData>
      <sheetData sheetId="6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ACheck"/>
      <sheetName val="SRA"/>
      <sheetName val="Journal"/>
      <sheetName val="Input"/>
      <sheetName val="3P detail"/>
      <sheetName val="detail"/>
      <sheetName val="summary"/>
      <sheetName val="databa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1">
          <cell r="A41" t="str">
            <v>Baarn 1</v>
          </cell>
        </row>
        <row r="42">
          <cell r="A42" t="str">
            <v>Baarn 2</v>
          </cell>
        </row>
        <row r="43">
          <cell r="A43" t="str">
            <v>Aust</v>
          </cell>
        </row>
        <row r="44">
          <cell r="A44" t="str">
            <v>Dance</v>
          </cell>
        </row>
        <row r="45">
          <cell r="A45" t="str">
            <v>Bounce 1</v>
          </cell>
        </row>
        <row r="46">
          <cell r="A46" t="str">
            <v>Dawnraid</v>
          </cell>
        </row>
        <row r="47">
          <cell r="A47" t="str">
            <v>Akrite</v>
          </cell>
        </row>
        <row r="48">
          <cell r="A48" t="str">
            <v>Roadrunner 1</v>
          </cell>
        </row>
        <row r="49">
          <cell r="A49" t="str">
            <v>Roadrunner 2</v>
          </cell>
        </row>
        <row r="50">
          <cell r="A50" t="str">
            <v>Modular</v>
          </cell>
        </row>
        <row r="51">
          <cell r="A51" t="str">
            <v>Graham Brazier</v>
          </cell>
        </row>
        <row r="52">
          <cell r="A52" t="str">
            <v>Coup D'Etat</v>
          </cell>
        </row>
        <row r="53">
          <cell r="A53" t="str">
            <v>MOS 1</v>
          </cell>
        </row>
        <row r="54">
          <cell r="A54" t="str">
            <v>Elemeno P</v>
          </cell>
        </row>
        <row r="55">
          <cell r="A55" t="str">
            <v>Dei Hamo</v>
          </cell>
        </row>
        <row r="56">
          <cell r="A56" t="str">
            <v>Zed</v>
          </cell>
        </row>
        <row r="57">
          <cell r="A57" t="str">
            <v>Ray Columbus</v>
          </cell>
        </row>
        <row r="58">
          <cell r="A58" t="str">
            <v>Nathan Haines / Lamont</v>
          </cell>
        </row>
        <row r="59">
          <cell r="A59" t="str">
            <v>K'Lee</v>
          </cell>
        </row>
        <row r="60">
          <cell r="A60" t="str">
            <v>OMC</v>
          </cell>
        </row>
        <row r="61">
          <cell r="A61" t="str">
            <v>Sina</v>
          </cell>
        </row>
        <row r="62">
          <cell r="A62" t="str">
            <v>Deep Obsession</v>
          </cell>
        </row>
        <row r="63">
          <cell r="A63" t="str">
            <v>tbc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ACheck"/>
      <sheetName val="SRA"/>
      <sheetName val="Journal"/>
      <sheetName val="Input"/>
      <sheetName val="3P detail"/>
      <sheetName val="detail"/>
      <sheetName val="summary"/>
      <sheetName val="database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>
        <row r="41">
          <cell r="A41" t="str">
            <v>Baarn 1</v>
          </cell>
          <cell r="B41" t="str">
            <v>Baarn</v>
          </cell>
          <cell r="C41" t="str">
            <v>Intercompany</v>
          </cell>
          <cell r="D41">
            <v>0.19</v>
          </cell>
        </row>
        <row r="42">
          <cell r="A42" t="str">
            <v>Baarn 2</v>
          </cell>
          <cell r="B42" t="str">
            <v>Baarn</v>
          </cell>
          <cell r="C42" t="str">
            <v>Intercompany</v>
          </cell>
          <cell r="D42">
            <v>0.12</v>
          </cell>
        </row>
        <row r="43">
          <cell r="A43" t="str">
            <v>Aust</v>
          </cell>
          <cell r="B43" t="str">
            <v>Aust</v>
          </cell>
          <cell r="C43" t="str">
            <v>Intercompany</v>
          </cell>
          <cell r="D43">
            <v>0.19</v>
          </cell>
        </row>
        <row r="44">
          <cell r="A44" t="str">
            <v>Dance</v>
          </cell>
          <cell r="B44" t="str">
            <v>Dance</v>
          </cell>
          <cell r="C44" t="str">
            <v>Intercompany</v>
          </cell>
          <cell r="D44">
            <v>0.24</v>
          </cell>
        </row>
        <row r="45">
          <cell r="A45" t="str">
            <v>Bounce 1</v>
          </cell>
          <cell r="B45" t="str">
            <v>Bounce</v>
          </cell>
          <cell r="C45" t="str">
            <v>P&amp;D</v>
          </cell>
          <cell r="D45">
            <v>0.24</v>
          </cell>
        </row>
        <row r="46">
          <cell r="A46" t="str">
            <v>Dawnraid</v>
          </cell>
          <cell r="B46" t="str">
            <v>Dawnraid</v>
          </cell>
          <cell r="C46" t="str">
            <v>P&amp;D</v>
          </cell>
          <cell r="D46">
            <v>0.24</v>
          </cell>
        </row>
        <row r="47">
          <cell r="A47" t="str">
            <v>Roadrunner 1</v>
          </cell>
          <cell r="B47" t="str">
            <v>Roadrunner</v>
          </cell>
          <cell r="C47" t="str">
            <v>P&amp;D</v>
          </cell>
          <cell r="D47">
            <v>0.23</v>
          </cell>
        </row>
        <row r="48">
          <cell r="A48" t="str">
            <v>Roadrunner 2</v>
          </cell>
          <cell r="B48" t="str">
            <v>Roadrunner</v>
          </cell>
          <cell r="C48" t="str">
            <v>P&amp;D</v>
          </cell>
          <cell r="D48">
            <v>0.25</v>
          </cell>
        </row>
        <row r="49">
          <cell r="A49" t="str">
            <v>Graham Brazier</v>
          </cell>
          <cell r="B49" t="str">
            <v>Graham Brazier</v>
          </cell>
          <cell r="C49" t="str">
            <v>License</v>
          </cell>
          <cell r="D49">
            <v>0.2</v>
          </cell>
        </row>
        <row r="50">
          <cell r="A50" t="str">
            <v>Coup D'Etat</v>
          </cell>
          <cell r="B50" t="str">
            <v>Coup D'Etat</v>
          </cell>
          <cell r="C50" t="str">
            <v>License</v>
          </cell>
          <cell r="D50">
            <v>0.2</v>
          </cell>
        </row>
        <row r="51">
          <cell r="A51" t="str">
            <v>MOS 1</v>
          </cell>
          <cell r="B51" t="str">
            <v>MOS 1</v>
          </cell>
          <cell r="C51" t="str">
            <v>License</v>
          </cell>
          <cell r="D51">
            <v>0.2</v>
          </cell>
        </row>
        <row r="52">
          <cell r="A52" t="str">
            <v>Elemeno P</v>
          </cell>
          <cell r="B52" t="str">
            <v>Elemeno P</v>
          </cell>
          <cell r="C52" t="str">
            <v>Domestic</v>
          </cell>
          <cell r="D52">
            <v>0.2</v>
          </cell>
        </row>
        <row r="53">
          <cell r="A53" t="str">
            <v>Zed</v>
          </cell>
          <cell r="B53" t="str">
            <v>Zed</v>
          </cell>
          <cell r="C53" t="str">
            <v>Domestic</v>
          </cell>
          <cell r="D53">
            <v>0.2</v>
          </cell>
        </row>
        <row r="54">
          <cell r="A54" t="str">
            <v>Nathan Haines / Lamont</v>
          </cell>
          <cell r="B54" t="str">
            <v>N Haines</v>
          </cell>
          <cell r="C54" t="str">
            <v>Domestic</v>
          </cell>
          <cell r="D54">
            <v>0.2</v>
          </cell>
        </row>
        <row r="55">
          <cell r="A55" t="str">
            <v>K'Lee</v>
          </cell>
          <cell r="B55" t="str">
            <v>K'Lee</v>
          </cell>
          <cell r="C55" t="str">
            <v>Domestic</v>
          </cell>
          <cell r="D55">
            <v>0.2</v>
          </cell>
        </row>
        <row r="56">
          <cell r="A56" t="str">
            <v>OMC</v>
          </cell>
          <cell r="B56" t="str">
            <v>OMC</v>
          </cell>
          <cell r="C56" t="str">
            <v>Domestic</v>
          </cell>
          <cell r="D56">
            <v>0.2</v>
          </cell>
        </row>
        <row r="57">
          <cell r="A57" t="str">
            <v>Sina</v>
          </cell>
          <cell r="B57" t="str">
            <v>Sina</v>
          </cell>
          <cell r="C57" t="str">
            <v>Domestic</v>
          </cell>
          <cell r="D57">
            <v>0.2</v>
          </cell>
        </row>
        <row r="58">
          <cell r="A58" t="str">
            <v>Deep Obsession</v>
          </cell>
          <cell r="B58" t="str">
            <v>Deep Obsession</v>
          </cell>
          <cell r="C58" t="str">
            <v>Domestic</v>
          </cell>
          <cell r="D58">
            <v>0.2</v>
          </cell>
        </row>
        <row r="59">
          <cell r="A59" t="str">
            <v>tbc</v>
          </cell>
          <cell r="B59" t="str">
            <v>tbc</v>
          </cell>
          <cell r="C59" t="str">
            <v>tbc</v>
          </cell>
          <cell r="D59" t="str">
            <v>tbc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Y60"/>
  <sheetViews>
    <sheetView showGridLines="0" tabSelected="1" topLeftCell="A5" workbookViewId="0">
      <selection activeCell="J40" sqref="J40"/>
    </sheetView>
  </sheetViews>
  <sheetFormatPr defaultRowHeight="12.75"/>
  <cols>
    <col min="2" max="2" width="13.7109375" customWidth="1"/>
    <col min="3" max="3" width="10.140625" customWidth="1"/>
    <col min="6" max="6" width="11.28515625" style="2" bestFit="1" customWidth="1"/>
    <col min="8" max="8" width="9.7109375" bestFit="1" customWidth="1"/>
    <col min="10" max="10" width="16.7109375" bestFit="1" customWidth="1"/>
    <col min="13" max="13" width="22.5703125" bestFit="1" customWidth="1"/>
    <col min="21" max="21" width="18.140625" bestFit="1" customWidth="1"/>
  </cols>
  <sheetData>
    <row r="5" spans="2:25">
      <c r="B5" s="1">
        <f ca="1">NOW()</f>
        <v>42703.650420254628</v>
      </c>
    </row>
    <row r="8" spans="2:25">
      <c r="B8" s="16" t="s">
        <v>58</v>
      </c>
    </row>
    <row r="12" spans="2:25">
      <c r="B12" s="17" t="s">
        <v>10</v>
      </c>
    </row>
    <row r="13" spans="2:25">
      <c r="K13" s="93"/>
      <c r="L13" s="95"/>
      <c r="M13" s="95"/>
      <c r="N13" s="95"/>
      <c r="O13" s="91"/>
    </row>
    <row r="14" spans="2:25" ht="13.5">
      <c r="K14" s="95"/>
      <c r="L14" s="94"/>
      <c r="M14" s="94"/>
      <c r="N14" s="94"/>
      <c r="O14" s="92"/>
    </row>
    <row r="15" spans="2:25" ht="13.5">
      <c r="B15" t="s">
        <v>0</v>
      </c>
      <c r="K15" s="96"/>
      <c r="L15" s="94"/>
      <c r="M15" s="94"/>
      <c r="N15" s="94"/>
      <c r="O15" s="92"/>
      <c r="P15" s="75"/>
      <c r="V15" s="76"/>
      <c r="W15" s="76"/>
    </row>
    <row r="16" spans="2:25" ht="13.5">
      <c r="K16" s="96"/>
      <c r="L16" s="94"/>
      <c r="M16" s="94"/>
      <c r="N16" s="94"/>
      <c r="O16" s="92"/>
      <c r="P16" s="18"/>
      <c r="Q16" s="18"/>
      <c r="R16" s="77"/>
      <c r="S16" s="77"/>
      <c r="T16" s="77"/>
      <c r="U16" s="77"/>
      <c r="W16" s="18"/>
      <c r="X16" s="18"/>
      <c r="Y16" s="20"/>
    </row>
    <row r="17" spans="2:25" ht="13.5">
      <c r="B17" t="s">
        <v>7</v>
      </c>
      <c r="F17" s="2">
        <v>0</v>
      </c>
      <c r="I17" s="6"/>
      <c r="J17" s="6"/>
      <c r="K17" s="96"/>
      <c r="L17" s="94"/>
      <c r="M17" s="94"/>
      <c r="N17" s="94"/>
      <c r="O17" s="92"/>
      <c r="P17" s="6"/>
      <c r="Q17" s="18"/>
      <c r="R17" s="77"/>
      <c r="S17" s="77"/>
      <c r="T17" s="77"/>
      <c r="U17" s="77"/>
      <c r="W17" s="18"/>
      <c r="X17" s="18"/>
      <c r="Y17" s="20"/>
    </row>
    <row r="18" spans="2:25" ht="13.5">
      <c r="B18" s="4"/>
      <c r="C18" s="4"/>
      <c r="D18" s="4"/>
      <c r="E18" s="4"/>
      <c r="F18" s="5"/>
      <c r="G18" s="4"/>
      <c r="I18" s="6"/>
      <c r="J18" s="6"/>
      <c r="K18" s="6"/>
      <c r="L18" s="6"/>
      <c r="M18" s="6"/>
      <c r="N18" s="94"/>
      <c r="O18" s="92"/>
      <c r="P18" s="6"/>
      <c r="Y18" s="76"/>
    </row>
    <row r="19" spans="2:25" ht="13.5">
      <c r="I19" s="6"/>
      <c r="J19" s="6"/>
      <c r="K19" s="6"/>
      <c r="L19" s="6"/>
      <c r="M19" s="6"/>
      <c r="N19" s="94"/>
      <c r="O19" s="92"/>
      <c r="P19" s="95"/>
      <c r="Q19" s="95"/>
      <c r="R19" s="95"/>
      <c r="S19" s="95"/>
      <c r="T19" s="95"/>
      <c r="U19" s="95"/>
      <c r="V19" s="95"/>
      <c r="W19" s="95"/>
      <c r="X19" s="97"/>
      <c r="Y19" s="78"/>
    </row>
    <row r="20" spans="2:25" ht="13.5">
      <c r="B20" t="s">
        <v>1</v>
      </c>
      <c r="C20" s="90" t="str">
        <f>+Summary!B3</f>
        <v>3Q16</v>
      </c>
      <c r="K20" s="91"/>
      <c r="L20" s="92"/>
      <c r="M20" s="92"/>
      <c r="N20" s="92"/>
      <c r="O20" s="92"/>
      <c r="P20" s="95"/>
      <c r="Q20" s="95"/>
      <c r="R20" s="95"/>
      <c r="S20" s="95"/>
      <c r="T20" s="95"/>
      <c r="U20" s="95"/>
      <c r="V20" s="95"/>
      <c r="W20" s="95"/>
      <c r="X20" s="97"/>
      <c r="Y20" s="78"/>
    </row>
    <row r="21" spans="2:25">
      <c r="C21" s="14"/>
      <c r="P21" s="95"/>
      <c r="Q21" s="95"/>
      <c r="R21" s="95"/>
      <c r="S21" s="95"/>
      <c r="T21" s="95"/>
      <c r="U21" s="95"/>
      <c r="V21" s="95"/>
      <c r="W21" s="95"/>
      <c r="X21" s="97"/>
      <c r="Y21" s="78"/>
    </row>
    <row r="22" spans="2:25">
      <c r="B22" t="s">
        <v>29</v>
      </c>
      <c r="C22" s="3"/>
      <c r="F22" s="74">
        <f>Summary!H18</f>
        <v>3374.1</v>
      </c>
      <c r="I22" s="2"/>
      <c r="K22" s="99"/>
      <c r="M22" s="99"/>
      <c r="P22" s="95"/>
      <c r="Q22" s="95"/>
      <c r="R22" s="95"/>
      <c r="S22" s="95"/>
      <c r="T22" s="95"/>
      <c r="U22" s="95"/>
      <c r="V22" s="95"/>
      <c r="W22" s="95"/>
      <c r="X22" s="97"/>
      <c r="Y22" s="78"/>
    </row>
    <row r="23" spans="2:25">
      <c r="C23" s="3"/>
      <c r="F23" s="74"/>
      <c r="P23" s="95"/>
      <c r="Q23" s="95"/>
      <c r="R23" s="95"/>
      <c r="S23" s="95"/>
      <c r="T23" s="95"/>
      <c r="U23" s="95"/>
      <c r="V23" s="95"/>
      <c r="W23" s="95"/>
      <c r="X23" s="98"/>
      <c r="Y23" s="78"/>
    </row>
    <row r="24" spans="2:25">
      <c r="B24" t="s">
        <v>39</v>
      </c>
      <c r="C24" s="3"/>
      <c r="F24" s="74">
        <f>-Summary!I18</f>
        <v>-337.41</v>
      </c>
      <c r="H24" s="15"/>
      <c r="J24" s="7"/>
      <c r="P24" s="95"/>
      <c r="Q24" s="95"/>
      <c r="R24" s="95"/>
      <c r="S24" s="95"/>
      <c r="T24" s="95"/>
      <c r="U24" s="95"/>
      <c r="V24" s="95"/>
      <c r="W24" s="95"/>
      <c r="X24" s="98"/>
      <c r="Y24" s="20"/>
    </row>
    <row r="25" spans="2:25">
      <c r="C25" s="3"/>
      <c r="I25" s="6"/>
      <c r="J25" s="6"/>
      <c r="K25" s="6"/>
      <c r="L25" s="6"/>
      <c r="M25" s="6"/>
      <c r="P25" s="95"/>
      <c r="Q25" s="95"/>
      <c r="R25" s="95"/>
      <c r="S25" s="95"/>
      <c r="T25" s="95"/>
      <c r="U25" s="95"/>
      <c r="V25" s="95"/>
      <c r="W25" s="95"/>
      <c r="X25" s="98"/>
      <c r="Y25" s="20"/>
    </row>
    <row r="26" spans="2:25">
      <c r="B26" t="s">
        <v>56</v>
      </c>
      <c r="C26" s="3"/>
      <c r="F26" s="2">
        <f>-Summary!J18</f>
        <v>-327.45600000000002</v>
      </c>
      <c r="J26" s="7"/>
      <c r="K26" s="6"/>
      <c r="L26" s="6"/>
      <c r="M26" s="6"/>
      <c r="P26" s="95"/>
      <c r="Q26" s="95"/>
      <c r="R26" s="77"/>
      <c r="S26" s="77"/>
      <c r="T26" s="77"/>
      <c r="U26" s="77"/>
      <c r="V26" s="95"/>
      <c r="W26" s="95"/>
      <c r="X26" s="97"/>
      <c r="Y26" s="20"/>
    </row>
    <row r="27" spans="2:25">
      <c r="C27" s="3"/>
      <c r="I27" s="6"/>
      <c r="J27" s="6"/>
      <c r="K27" s="6"/>
      <c r="L27" s="6"/>
      <c r="M27" s="6"/>
      <c r="P27" s="95"/>
      <c r="Q27" s="95"/>
      <c r="R27" s="95"/>
      <c r="S27" s="95"/>
      <c r="T27" s="95"/>
      <c r="U27" s="95"/>
      <c r="V27" s="95"/>
      <c r="W27" s="95"/>
      <c r="X27" s="97"/>
      <c r="Y27" s="20"/>
    </row>
    <row r="28" spans="2:25">
      <c r="B28" t="s">
        <v>51</v>
      </c>
      <c r="C28" s="3"/>
      <c r="F28" s="2">
        <f>-Freight!E9</f>
        <v>-6.25</v>
      </c>
      <c r="P28" s="95"/>
      <c r="Q28" s="95"/>
      <c r="R28" s="95"/>
      <c r="S28" s="95"/>
      <c r="T28" s="95"/>
      <c r="U28" s="95"/>
      <c r="V28" s="95"/>
      <c r="W28" s="95"/>
      <c r="X28" s="97"/>
      <c r="Y28" s="20"/>
    </row>
    <row r="29" spans="2:25">
      <c r="C29" s="3"/>
      <c r="P29" s="95"/>
      <c r="Q29" s="95"/>
      <c r="R29" s="95"/>
      <c r="S29" s="95"/>
      <c r="T29" s="95"/>
      <c r="U29" s="95"/>
      <c r="V29" s="95"/>
      <c r="W29" s="95"/>
      <c r="X29" s="97"/>
      <c r="Y29" s="20"/>
    </row>
    <row r="30" spans="2:25">
      <c r="B30" t="s">
        <v>54</v>
      </c>
      <c r="C30" s="3"/>
      <c r="F30" s="2">
        <f>-Recharges!G20</f>
        <v>-7.8877382754104168</v>
      </c>
      <c r="P30" s="95"/>
      <c r="Q30" s="95"/>
      <c r="R30" s="95"/>
      <c r="S30" s="95"/>
      <c r="T30" s="95"/>
      <c r="U30" s="95"/>
      <c r="V30" s="95"/>
      <c r="W30" s="95"/>
      <c r="X30" s="97"/>
      <c r="Y30" s="20"/>
    </row>
    <row r="31" spans="2:25">
      <c r="C31" s="3"/>
      <c r="P31" s="18"/>
      <c r="Q31" s="18"/>
      <c r="R31" s="18"/>
      <c r="S31" s="18"/>
      <c r="T31" s="18"/>
      <c r="U31" s="18"/>
      <c r="W31" s="18"/>
      <c r="X31" s="18"/>
      <c r="Y31" s="20"/>
    </row>
    <row r="32" spans="2:25">
      <c r="B32" s="37" t="s">
        <v>55</v>
      </c>
      <c r="C32" s="3"/>
      <c r="F32" s="2">
        <f>-Recharges!D44</f>
        <v>0</v>
      </c>
      <c r="I32" s="2"/>
      <c r="K32" s="21"/>
      <c r="M32" s="2"/>
      <c r="Y32" s="76"/>
    </row>
    <row r="33" spans="2:25">
      <c r="B33" s="37"/>
      <c r="C33" s="3"/>
      <c r="P33" s="18"/>
      <c r="Q33" s="18"/>
      <c r="R33" s="18"/>
      <c r="S33" s="18"/>
      <c r="T33" s="18"/>
      <c r="U33" s="18"/>
      <c r="W33" s="18"/>
      <c r="X33" s="18"/>
      <c r="Y33" s="78"/>
    </row>
    <row r="34" spans="2:25">
      <c r="B34" t="s">
        <v>40</v>
      </c>
      <c r="C34" s="3"/>
      <c r="F34" s="74">
        <f>Summary!L21</f>
        <v>-541.84680000000014</v>
      </c>
      <c r="Y34" s="76"/>
    </row>
    <row r="35" spans="2:25">
      <c r="C35" s="3"/>
      <c r="F35" s="74"/>
      <c r="Y35" s="76"/>
    </row>
    <row r="36" spans="2:25">
      <c r="B36" s="11" t="s">
        <v>41</v>
      </c>
      <c r="C36" s="3"/>
      <c r="F36" s="74">
        <f>Summary!L25</f>
        <v>1636.37</v>
      </c>
      <c r="Y36" s="76"/>
    </row>
    <row r="37" spans="2:25" s="93" customFormat="1">
      <c r="B37" s="11"/>
      <c r="C37" s="3"/>
      <c r="F37" s="74"/>
      <c r="Y37" s="76"/>
    </row>
    <row r="38" spans="2:25">
      <c r="B38" s="11" t="s">
        <v>89</v>
      </c>
      <c r="C38" s="3"/>
      <c r="F38" s="74">
        <f>+'3rd Party Roys'!L1</f>
        <v>3267.5654666666669</v>
      </c>
      <c r="Y38" s="76"/>
    </row>
    <row r="39" spans="2:25">
      <c r="B39" s="4"/>
      <c r="C39" s="4"/>
      <c r="D39" s="4"/>
      <c r="E39" s="4"/>
      <c r="F39" s="5"/>
      <c r="G39" s="4"/>
      <c r="P39" s="18"/>
      <c r="Q39" s="18"/>
      <c r="R39" s="18"/>
      <c r="S39" s="18"/>
      <c r="T39" s="18"/>
      <c r="U39" s="18"/>
      <c r="W39" s="18"/>
      <c r="X39" s="18"/>
      <c r="Y39" s="78"/>
    </row>
    <row r="40" spans="2:25">
      <c r="B40" s="11"/>
      <c r="C40" s="13"/>
      <c r="D40" s="11"/>
      <c r="E40" s="11"/>
      <c r="F40" s="12"/>
      <c r="G40" s="11"/>
      <c r="H40" s="11"/>
      <c r="P40" s="18"/>
      <c r="Q40" s="18"/>
      <c r="R40" s="18"/>
      <c r="S40" s="18"/>
      <c r="T40" s="18"/>
      <c r="U40" s="18"/>
      <c r="W40" s="18"/>
      <c r="X40" s="18"/>
      <c r="Y40" s="20"/>
    </row>
    <row r="41" spans="2:25">
      <c r="B41" s="11" t="s">
        <v>5</v>
      </c>
      <c r="C41" s="13"/>
      <c r="D41" s="11"/>
      <c r="E41" s="11"/>
      <c r="F41" s="12">
        <f>SUM(F22:F40)</f>
        <v>7057.1849283912561</v>
      </c>
      <c r="G41" s="11"/>
      <c r="H41" s="11"/>
      <c r="J41" s="15"/>
      <c r="P41" s="18"/>
      <c r="Q41" s="18"/>
      <c r="R41" s="18"/>
      <c r="S41" s="18"/>
      <c r="T41" s="18"/>
      <c r="U41" s="18"/>
      <c r="W41" s="18"/>
      <c r="X41" s="18"/>
      <c r="Y41" s="20"/>
    </row>
    <row r="42" spans="2:25">
      <c r="B42" s="11"/>
      <c r="C42" s="13"/>
      <c r="D42" s="11"/>
      <c r="E42" s="11"/>
      <c r="F42" s="12"/>
      <c r="G42" s="11"/>
      <c r="H42" s="11"/>
      <c r="J42" s="15"/>
      <c r="P42" s="18"/>
      <c r="Q42" s="18"/>
      <c r="R42" s="18"/>
      <c r="S42" s="18"/>
      <c r="T42" s="18"/>
      <c r="U42" s="18"/>
      <c r="W42" s="18"/>
      <c r="X42" s="18"/>
      <c r="Y42" s="78"/>
    </row>
    <row r="43" spans="2:25">
      <c r="B43" s="4"/>
      <c r="C43" s="4"/>
      <c r="D43" s="4"/>
      <c r="E43" s="4"/>
      <c r="F43" s="5"/>
      <c r="G43" s="4"/>
    </row>
    <row r="45" spans="2:25">
      <c r="B45" s="6" t="s">
        <v>2</v>
      </c>
      <c r="C45" s="6"/>
      <c r="D45" s="6"/>
      <c r="E45" s="6"/>
      <c r="F45" s="7">
        <f>SUM(F41:F43)+F17</f>
        <v>7057.1849283912561</v>
      </c>
      <c r="G45" s="6"/>
    </row>
    <row r="46" spans="2:25" ht="13.5" thickBot="1">
      <c r="B46" s="8"/>
      <c r="C46" s="8"/>
      <c r="D46" s="8"/>
      <c r="E46" s="8"/>
      <c r="F46" s="9"/>
      <c r="G46" s="8"/>
    </row>
    <row r="47" spans="2:25" ht="13.5" thickTop="1"/>
    <row r="49" spans="2:2">
      <c r="B49" t="s">
        <v>3</v>
      </c>
    </row>
    <row r="50" spans="2:2">
      <c r="B50" t="s">
        <v>8</v>
      </c>
    </row>
    <row r="53" spans="2:2">
      <c r="B53" t="s">
        <v>4</v>
      </c>
    </row>
    <row r="59" spans="2:2">
      <c r="B59" t="s">
        <v>9</v>
      </c>
    </row>
    <row r="60" spans="2:2">
      <c r="B60" s="10" t="s">
        <v>6</v>
      </c>
    </row>
  </sheetData>
  <phoneticPr fontId="0" type="noConversion"/>
  <pageMargins left="0.75" right="0.75" top="1" bottom="1" header="0.5" footer="0.5"/>
  <pageSetup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showGridLines="0" workbookViewId="0">
      <selection activeCell="E22" sqref="E22"/>
    </sheetView>
  </sheetViews>
  <sheetFormatPr defaultRowHeight="11.25"/>
  <cols>
    <col min="1" max="1" width="10" style="45" customWidth="1"/>
    <col min="2" max="2" width="10.5703125" style="19" customWidth="1"/>
    <col min="3" max="3" width="11.7109375" style="19" customWidth="1"/>
    <col min="4" max="4" width="8.85546875" style="19" customWidth="1"/>
    <col min="5" max="5" width="8.140625" style="46" customWidth="1"/>
    <col min="6" max="6" width="8.5703125" style="19" customWidth="1"/>
    <col min="7" max="7" width="11.7109375" style="19" customWidth="1"/>
    <col min="8" max="8" width="11.7109375" style="47" customWidth="1"/>
    <col min="9" max="12" width="11.7109375" style="19" customWidth="1"/>
    <col min="13" max="16384" width="9.140625" style="19"/>
  </cols>
  <sheetData>
    <row r="1" spans="1:12" ht="18">
      <c r="A1" s="38"/>
      <c r="B1" s="39" t="s">
        <v>21</v>
      </c>
      <c r="C1" s="40"/>
      <c r="D1" s="40"/>
      <c r="E1" s="41"/>
      <c r="F1" s="40"/>
      <c r="G1" s="40"/>
      <c r="H1" s="42"/>
      <c r="I1" s="40"/>
      <c r="J1" s="40"/>
      <c r="K1" s="40"/>
      <c r="L1" s="40"/>
    </row>
    <row r="2" spans="1:12" ht="18">
      <c r="A2" s="38"/>
      <c r="B2" s="39" t="s">
        <v>57</v>
      </c>
      <c r="C2" s="40"/>
      <c r="D2" s="40"/>
      <c r="E2" s="41"/>
      <c r="F2" s="40"/>
      <c r="G2" s="40"/>
      <c r="H2" s="42"/>
      <c r="I2" s="40"/>
      <c r="J2" s="40"/>
      <c r="K2" s="40"/>
      <c r="L2" s="40"/>
    </row>
    <row r="3" spans="1:12" ht="18">
      <c r="A3" s="38"/>
      <c r="B3" s="43" t="s">
        <v>64</v>
      </c>
      <c r="C3" s="40"/>
      <c r="D3" s="40"/>
      <c r="E3" s="41"/>
      <c r="F3" s="40"/>
      <c r="G3" s="40"/>
      <c r="H3" s="42"/>
      <c r="I3" s="40"/>
      <c r="J3" s="44"/>
      <c r="K3" s="40"/>
      <c r="L3" s="40"/>
    </row>
    <row r="5" spans="1:12" ht="12" thickBot="1"/>
    <row r="6" spans="1:12">
      <c r="I6" s="48"/>
      <c r="J6" s="48">
        <v>0.08</v>
      </c>
      <c r="L6" s="49"/>
    </row>
    <row r="7" spans="1:12" s="26" customFormat="1" ht="22.5">
      <c r="A7" s="50" t="s">
        <v>22</v>
      </c>
      <c r="B7" s="51" t="s">
        <v>23</v>
      </c>
      <c r="C7" s="51" t="s">
        <v>24</v>
      </c>
      <c r="D7" s="51" t="s">
        <v>25</v>
      </c>
      <c r="E7" s="52" t="s">
        <v>26</v>
      </c>
      <c r="F7" s="51" t="s">
        <v>27</v>
      </c>
      <c r="G7" s="51" t="s">
        <v>28</v>
      </c>
      <c r="H7" s="53" t="s">
        <v>29</v>
      </c>
      <c r="I7" s="51" t="s">
        <v>30</v>
      </c>
      <c r="J7" s="51" t="s">
        <v>31</v>
      </c>
      <c r="K7" s="51" t="s">
        <v>32</v>
      </c>
      <c r="L7" s="54" t="s">
        <v>33</v>
      </c>
    </row>
    <row r="8" spans="1:12">
      <c r="D8" s="47"/>
      <c r="F8" s="58"/>
      <c r="G8" s="57"/>
      <c r="H8" s="57"/>
      <c r="I8" s="57"/>
      <c r="J8" s="57"/>
      <c r="K8" s="57"/>
      <c r="L8" s="55"/>
    </row>
    <row r="9" spans="1:12">
      <c r="A9" s="19" t="s">
        <v>60</v>
      </c>
      <c r="B9" s="19" t="s">
        <v>62</v>
      </c>
      <c r="C9" s="19" t="s">
        <v>65</v>
      </c>
      <c r="D9" s="57">
        <v>14.3</v>
      </c>
      <c r="E9" s="46">
        <v>0.1</v>
      </c>
      <c r="F9" s="125">
        <v>16</v>
      </c>
      <c r="G9" s="57">
        <f>+F9*D9</f>
        <v>228.8</v>
      </c>
      <c r="H9" s="57">
        <v>218.32</v>
      </c>
      <c r="I9" s="57">
        <f>+(H9*E9)</f>
        <v>21.832000000000001</v>
      </c>
      <c r="J9" s="57">
        <f>G9*$J$6</f>
        <v>18.304000000000002</v>
      </c>
      <c r="K9" s="57">
        <f>I9+J9</f>
        <v>40.136000000000003</v>
      </c>
      <c r="L9" s="55">
        <f>H9-K9</f>
        <v>178.184</v>
      </c>
    </row>
    <row r="10" spans="1:12">
      <c r="A10" s="19" t="s">
        <v>61</v>
      </c>
      <c r="B10" s="19" t="s">
        <v>62</v>
      </c>
      <c r="C10" s="19" t="s">
        <v>66</v>
      </c>
      <c r="D10" s="57">
        <v>31.5</v>
      </c>
      <c r="E10" s="46">
        <v>0.1</v>
      </c>
      <c r="F10" s="125">
        <v>9</v>
      </c>
      <c r="G10" s="57">
        <f t="shared" ref="G10:G15" si="0">+F10*D10</f>
        <v>283.5</v>
      </c>
      <c r="H10" s="57">
        <v>249.47</v>
      </c>
      <c r="I10" s="57">
        <f t="shared" ref="I10:I15" si="1">+(H10*E10)</f>
        <v>24.947000000000003</v>
      </c>
      <c r="J10" s="57">
        <f t="shared" ref="J10:J15" si="2">G10*$J$6</f>
        <v>22.68</v>
      </c>
      <c r="K10" s="57">
        <f t="shared" ref="K10:K15" si="3">I10+J10</f>
        <v>47.627000000000002</v>
      </c>
      <c r="L10" s="55">
        <f t="shared" ref="L10:L15" si="4">H10-K10</f>
        <v>201.84299999999999</v>
      </c>
    </row>
    <row r="11" spans="1:12">
      <c r="A11" s="19" t="s">
        <v>60</v>
      </c>
      <c r="B11" s="19" t="s">
        <v>62</v>
      </c>
      <c r="C11" s="19" t="s">
        <v>65</v>
      </c>
      <c r="D11" s="57">
        <v>14.3</v>
      </c>
      <c r="E11" s="46">
        <v>0.1</v>
      </c>
      <c r="F11" s="125">
        <v>29</v>
      </c>
      <c r="G11" s="57">
        <f t="shared" si="0"/>
        <v>414.70000000000005</v>
      </c>
      <c r="H11" s="57">
        <v>164.26</v>
      </c>
      <c r="I11" s="57">
        <f t="shared" si="1"/>
        <v>16.425999999999998</v>
      </c>
      <c r="J11" s="57">
        <f t="shared" si="2"/>
        <v>33.176000000000002</v>
      </c>
      <c r="K11" s="57">
        <f t="shared" si="3"/>
        <v>49.602000000000004</v>
      </c>
      <c r="L11" s="55">
        <f t="shared" si="4"/>
        <v>114.65799999999999</v>
      </c>
    </row>
    <row r="12" spans="1:12">
      <c r="A12" s="19" t="s">
        <v>61</v>
      </c>
      <c r="B12" s="19" t="s">
        <v>62</v>
      </c>
      <c r="C12" s="19" t="s">
        <v>66</v>
      </c>
      <c r="D12" s="57">
        <v>31.5</v>
      </c>
      <c r="E12" s="46">
        <v>0.1</v>
      </c>
      <c r="F12" s="125">
        <v>18</v>
      </c>
      <c r="G12" s="57">
        <f t="shared" si="0"/>
        <v>567</v>
      </c>
      <c r="H12" s="57">
        <v>507.46</v>
      </c>
      <c r="I12" s="57">
        <f t="shared" si="1"/>
        <v>50.746000000000002</v>
      </c>
      <c r="J12" s="57">
        <f t="shared" si="2"/>
        <v>45.36</v>
      </c>
      <c r="K12" s="57">
        <f t="shared" si="3"/>
        <v>96.105999999999995</v>
      </c>
      <c r="L12" s="55">
        <f t="shared" si="4"/>
        <v>411.35399999999998</v>
      </c>
    </row>
    <row r="13" spans="1:12">
      <c r="A13" s="19" t="s">
        <v>60</v>
      </c>
      <c r="B13" s="19" t="s">
        <v>62</v>
      </c>
      <c r="C13" s="19" t="s">
        <v>65</v>
      </c>
      <c r="D13" s="57">
        <v>14.3</v>
      </c>
      <c r="E13" s="46">
        <v>0.1</v>
      </c>
      <c r="F13" s="125">
        <v>84</v>
      </c>
      <c r="G13" s="57">
        <f t="shared" si="0"/>
        <v>1201.2</v>
      </c>
      <c r="H13" s="57">
        <v>1013.36</v>
      </c>
      <c r="I13" s="57">
        <f t="shared" si="1"/>
        <v>101.33600000000001</v>
      </c>
      <c r="J13" s="57">
        <f t="shared" si="2"/>
        <v>96.096000000000004</v>
      </c>
      <c r="K13" s="57">
        <f t="shared" si="3"/>
        <v>197.43200000000002</v>
      </c>
      <c r="L13" s="55">
        <f t="shared" si="4"/>
        <v>815.928</v>
      </c>
    </row>
    <row r="14" spans="1:12">
      <c r="A14" s="19" t="s">
        <v>61</v>
      </c>
      <c r="B14" s="19" t="s">
        <v>62</v>
      </c>
      <c r="C14" s="19" t="s">
        <v>66</v>
      </c>
      <c r="D14" s="57">
        <v>31.5</v>
      </c>
      <c r="E14" s="46">
        <v>0.1</v>
      </c>
      <c r="F14" s="125">
        <v>42</v>
      </c>
      <c r="G14" s="57">
        <f t="shared" si="0"/>
        <v>1323</v>
      </c>
      <c r="H14" s="57">
        <v>1153.73</v>
      </c>
      <c r="I14" s="57">
        <f t="shared" si="1"/>
        <v>115.373</v>
      </c>
      <c r="J14" s="57">
        <f t="shared" si="2"/>
        <v>105.84</v>
      </c>
      <c r="K14" s="57">
        <f t="shared" si="3"/>
        <v>221.21300000000002</v>
      </c>
      <c r="L14" s="55">
        <f t="shared" si="4"/>
        <v>932.51700000000005</v>
      </c>
    </row>
    <row r="15" spans="1:12">
      <c r="A15" s="19" t="s">
        <v>61</v>
      </c>
      <c r="B15" s="19" t="s">
        <v>62</v>
      </c>
      <c r="C15" s="19" t="s">
        <v>66</v>
      </c>
      <c r="D15" s="57">
        <v>25</v>
      </c>
      <c r="E15" s="46">
        <v>0.1</v>
      </c>
      <c r="F15" s="125">
        <v>3</v>
      </c>
      <c r="G15" s="57">
        <f t="shared" si="0"/>
        <v>75</v>
      </c>
      <c r="H15" s="57">
        <v>67.5</v>
      </c>
      <c r="I15" s="57">
        <f t="shared" si="1"/>
        <v>6.75</v>
      </c>
      <c r="J15" s="57">
        <f t="shared" si="2"/>
        <v>6</v>
      </c>
      <c r="K15" s="57">
        <f t="shared" si="3"/>
        <v>12.75</v>
      </c>
      <c r="L15" s="55">
        <f t="shared" si="4"/>
        <v>54.75</v>
      </c>
    </row>
    <row r="16" spans="1:12">
      <c r="D16" s="47"/>
      <c r="F16" s="56"/>
      <c r="G16" s="57"/>
      <c r="I16" s="57"/>
      <c r="J16" s="57"/>
      <c r="K16" s="57"/>
      <c r="L16" s="55"/>
    </row>
    <row r="17" spans="1:12">
      <c r="D17" s="47"/>
      <c r="F17" s="58"/>
      <c r="G17" s="57"/>
      <c r="H17" s="57"/>
      <c r="I17" s="57"/>
      <c r="J17" s="57"/>
      <c r="K17" s="57"/>
      <c r="L17" s="55"/>
    </row>
    <row r="18" spans="1:12" ht="12" thickBot="1">
      <c r="A18" s="59" t="s">
        <v>34</v>
      </c>
      <c r="B18" s="60"/>
      <c r="C18" s="60"/>
      <c r="D18" s="61"/>
      <c r="E18" s="62"/>
      <c r="F18" s="63">
        <f t="shared" ref="F18:L18" si="5">SUM(F9:F17)</f>
        <v>201</v>
      </c>
      <c r="G18" s="61">
        <f t="shared" si="5"/>
        <v>4093.2</v>
      </c>
      <c r="H18" s="61">
        <f t="shared" si="5"/>
        <v>3374.1</v>
      </c>
      <c r="I18" s="61">
        <f t="shared" si="5"/>
        <v>337.41</v>
      </c>
      <c r="J18" s="61">
        <f t="shared" si="5"/>
        <v>327.45600000000002</v>
      </c>
      <c r="K18" s="61">
        <f t="shared" si="5"/>
        <v>664.86599999999999</v>
      </c>
      <c r="L18" s="64">
        <f t="shared" si="5"/>
        <v>2709.2340000000004</v>
      </c>
    </row>
    <row r="19" spans="1:12" ht="12" thickTop="1">
      <c r="F19" s="65"/>
    </row>
    <row r="20" spans="1:12">
      <c r="L20" s="66"/>
    </row>
    <row r="21" spans="1:12">
      <c r="A21" s="67" t="s">
        <v>35</v>
      </c>
      <c r="K21" s="68" t="s">
        <v>59</v>
      </c>
      <c r="L21" s="69">
        <f>-L18*0.2</f>
        <v>-541.84680000000014</v>
      </c>
    </row>
    <row r="22" spans="1:12">
      <c r="L22" s="70"/>
    </row>
    <row r="23" spans="1:12" ht="12" thickBot="1">
      <c r="A23" s="45" t="s">
        <v>42</v>
      </c>
      <c r="B23" s="36">
        <v>1636.37</v>
      </c>
      <c r="C23" s="19" t="s">
        <v>67</v>
      </c>
      <c r="K23" s="68" t="s">
        <v>36</v>
      </c>
      <c r="L23" s="71">
        <f>SUM(L18:L22)</f>
        <v>2167.3872000000001</v>
      </c>
    </row>
    <row r="24" spans="1:12" ht="12" thickTop="1">
      <c r="A24" s="45" t="s">
        <v>64</v>
      </c>
      <c r="B24" s="72">
        <v>541.85</v>
      </c>
      <c r="C24" s="19" t="s">
        <v>43</v>
      </c>
      <c r="J24" s="66"/>
    </row>
    <row r="25" spans="1:12">
      <c r="A25" s="19"/>
      <c r="C25" s="46"/>
      <c r="J25" s="66"/>
      <c r="K25" s="19" t="s">
        <v>37</v>
      </c>
      <c r="L25" s="36">
        <v>1636.37</v>
      </c>
    </row>
    <row r="27" spans="1:12" ht="12" thickBot="1">
      <c r="K27" s="19" t="s">
        <v>36</v>
      </c>
      <c r="L27" s="61">
        <f>SUM(L23:L26)</f>
        <v>3803.7572</v>
      </c>
    </row>
    <row r="28" spans="1:12" ht="12" thickTop="1">
      <c r="A28" s="72"/>
      <c r="B28" s="72"/>
      <c r="C28" s="46"/>
    </row>
    <row r="29" spans="1:12">
      <c r="A29" s="19"/>
      <c r="C29" s="46"/>
    </row>
    <row r="30" spans="1:12">
      <c r="B30" s="73"/>
      <c r="C30" s="46"/>
      <c r="I30" s="19" t="s">
        <v>38</v>
      </c>
    </row>
    <row r="31" spans="1:12">
      <c r="B31" s="73"/>
      <c r="C31" s="46"/>
    </row>
  </sheetData>
  <pageMargins left="0.7" right="0.7" top="0.75" bottom="0.75" header="0.3" footer="0.3"/>
  <pageSetup paperSize="9"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showGridLines="0" workbookViewId="0">
      <selection activeCell="F7" sqref="F7"/>
    </sheetView>
  </sheetViews>
  <sheetFormatPr defaultRowHeight="11.25"/>
  <cols>
    <col min="1" max="1" width="20.42578125" style="19" bestFit="1" customWidth="1"/>
    <col min="2" max="2" width="10.140625" style="33" customWidth="1"/>
    <col min="3" max="3" width="9.140625" style="34"/>
    <col min="4" max="4" width="9.42578125" style="19" customWidth="1"/>
    <col min="5" max="5" width="6.5703125" style="19" customWidth="1"/>
    <col min="6" max="6" width="11.42578125" style="36" bestFit="1" customWidth="1"/>
    <col min="7" max="7" width="9.140625" style="19"/>
    <col min="8" max="8" width="9.85546875" style="19" bestFit="1" customWidth="1"/>
    <col min="9" max="9" width="22.42578125" style="19" bestFit="1" customWidth="1"/>
    <col min="10" max="10" width="18.7109375" style="19" customWidth="1"/>
    <col min="11" max="11" width="12.28515625" style="19" bestFit="1" customWidth="1"/>
    <col min="12" max="12" width="12.140625" style="19" bestFit="1" customWidth="1"/>
    <col min="13" max="16384" width="9.140625" style="19"/>
  </cols>
  <sheetData>
    <row r="1" spans="1:7" ht="20.25">
      <c r="A1" s="22" t="s">
        <v>11</v>
      </c>
      <c r="B1" s="22"/>
      <c r="C1" s="22"/>
      <c r="D1" s="22"/>
      <c r="E1" s="22"/>
      <c r="F1" s="22"/>
    </row>
    <row r="4" spans="1:7" s="26" customFormat="1" ht="23.25" thickBot="1">
      <c r="A4" s="23" t="s">
        <v>12</v>
      </c>
      <c r="B4" s="23" t="s">
        <v>13</v>
      </c>
      <c r="C4" s="24" t="s">
        <v>14</v>
      </c>
      <c r="D4" s="23" t="s">
        <v>15</v>
      </c>
      <c r="E4" s="23" t="s">
        <v>16</v>
      </c>
      <c r="F4" s="25" t="s">
        <v>53</v>
      </c>
      <c r="G4" s="25" t="s">
        <v>17</v>
      </c>
    </row>
    <row r="5" spans="1:7" ht="12" thickTop="1">
      <c r="A5" s="27" t="s">
        <v>61</v>
      </c>
      <c r="B5" s="28" t="s">
        <v>68</v>
      </c>
      <c r="C5" s="29">
        <v>42599</v>
      </c>
      <c r="D5" s="30">
        <v>10</v>
      </c>
      <c r="E5" s="31">
        <v>0.3</v>
      </c>
      <c r="F5" s="89">
        <v>0.94006000000000001</v>
      </c>
      <c r="G5" s="32">
        <f>D5*E5/F5</f>
        <v>3.1912856626172799</v>
      </c>
    </row>
    <row r="6" spans="1:7">
      <c r="A6" s="27" t="s">
        <v>61</v>
      </c>
      <c r="B6" s="28" t="s">
        <v>69</v>
      </c>
      <c r="C6" s="29">
        <v>42608</v>
      </c>
      <c r="D6" s="30">
        <v>15</v>
      </c>
      <c r="E6" s="31">
        <v>0.3</v>
      </c>
      <c r="F6" s="89">
        <v>0.95816999999999997</v>
      </c>
      <c r="G6" s="32">
        <f>D6*E6/F6</f>
        <v>4.696452612793137</v>
      </c>
    </row>
    <row r="7" spans="1:7">
      <c r="A7" s="27"/>
      <c r="B7" s="28"/>
      <c r="C7" s="29"/>
      <c r="D7" s="30"/>
      <c r="E7" s="31"/>
      <c r="F7" s="89"/>
      <c r="G7" s="32"/>
    </row>
    <row r="8" spans="1:7">
      <c r="A8" s="27"/>
      <c r="B8" s="28"/>
      <c r="C8" s="29"/>
      <c r="D8" s="30"/>
      <c r="E8" s="31"/>
      <c r="F8" s="89"/>
      <c r="G8" s="32"/>
    </row>
    <row r="9" spans="1:7">
      <c r="A9" s="27"/>
      <c r="B9" s="28"/>
      <c r="C9" s="29"/>
      <c r="D9" s="30"/>
      <c r="E9" s="31"/>
      <c r="F9" s="89"/>
      <c r="G9" s="32"/>
    </row>
    <row r="10" spans="1:7">
      <c r="A10" s="27"/>
      <c r="B10" s="28"/>
      <c r="C10" s="29"/>
      <c r="D10" s="30"/>
      <c r="E10" s="31"/>
      <c r="F10" s="89"/>
      <c r="G10" s="32"/>
    </row>
    <row r="11" spans="1:7">
      <c r="A11" s="27"/>
      <c r="B11" s="28"/>
      <c r="C11" s="29"/>
      <c r="D11" s="30"/>
      <c r="E11" s="31"/>
      <c r="F11" s="89"/>
      <c r="G11" s="32"/>
    </row>
    <row r="12" spans="1:7">
      <c r="A12" s="27"/>
      <c r="B12" s="28"/>
      <c r="C12" s="29"/>
      <c r="D12" s="30"/>
      <c r="E12" s="31"/>
      <c r="F12" s="89"/>
      <c r="G12" s="32"/>
    </row>
    <row r="13" spans="1:7">
      <c r="A13" s="27"/>
      <c r="B13" s="28"/>
      <c r="C13" s="29"/>
      <c r="D13" s="30"/>
      <c r="E13" s="31"/>
      <c r="F13" s="89"/>
      <c r="G13" s="32"/>
    </row>
    <row r="14" spans="1:7">
      <c r="A14" s="27"/>
      <c r="B14" s="28"/>
      <c r="C14" s="29"/>
      <c r="D14" s="30"/>
      <c r="E14" s="31"/>
      <c r="F14" s="89"/>
      <c r="G14" s="32"/>
    </row>
    <row r="15" spans="1:7">
      <c r="A15" s="27"/>
      <c r="B15" s="28"/>
      <c r="C15" s="29"/>
      <c r="D15" s="30"/>
      <c r="E15" s="31"/>
      <c r="F15" s="89"/>
      <c r="G15" s="32"/>
    </row>
    <row r="16" spans="1:7">
      <c r="A16" s="27"/>
      <c r="B16" s="28"/>
      <c r="C16" s="29"/>
      <c r="D16" s="30"/>
      <c r="E16" s="31"/>
      <c r="F16" s="89"/>
      <c r="G16" s="32"/>
    </row>
    <row r="17" spans="1:7">
      <c r="A17" s="27"/>
      <c r="B17" s="28"/>
      <c r="C17" s="29"/>
      <c r="D17" s="30"/>
      <c r="E17" s="31"/>
      <c r="F17" s="89"/>
      <c r="G17" s="32"/>
    </row>
    <row r="18" spans="1:7">
      <c r="A18" s="27"/>
      <c r="B18" s="28"/>
      <c r="C18" s="29"/>
      <c r="D18" s="30"/>
      <c r="E18" s="30"/>
      <c r="F18" s="89"/>
      <c r="G18" s="32"/>
    </row>
    <row r="20" spans="1:7" ht="12" thickBot="1">
      <c r="E20" s="19" t="s">
        <v>18</v>
      </c>
      <c r="G20" s="35">
        <f>SUM(G5:G19)</f>
        <v>7.8877382754104168</v>
      </c>
    </row>
    <row r="21" spans="1:7" ht="12" thickTop="1"/>
    <row r="23" spans="1:7" ht="20.25">
      <c r="A23" s="22" t="s">
        <v>19</v>
      </c>
      <c r="B23" s="22"/>
      <c r="C23" s="22"/>
      <c r="D23" s="22"/>
    </row>
    <row r="24" spans="1:7">
      <c r="D24" s="36"/>
    </row>
    <row r="25" spans="1:7">
      <c r="D25" s="36"/>
    </row>
    <row r="26" spans="1:7" ht="23.25" thickBot="1">
      <c r="A26" s="23" t="s">
        <v>20</v>
      </c>
      <c r="B26" s="23" t="s">
        <v>13</v>
      </c>
      <c r="C26" s="24" t="s">
        <v>14</v>
      </c>
      <c r="D26" s="25" t="s">
        <v>17</v>
      </c>
      <c r="E26" s="26"/>
    </row>
    <row r="27" spans="1:7" ht="12" thickTop="1">
      <c r="A27" s="30"/>
      <c r="B27" s="28"/>
      <c r="C27" s="29"/>
      <c r="D27" s="32"/>
    </row>
    <row r="28" spans="1:7">
      <c r="A28" s="30"/>
      <c r="B28" s="28"/>
      <c r="C28" s="29"/>
      <c r="D28" s="32"/>
    </row>
    <row r="29" spans="1:7">
      <c r="A29" s="30"/>
      <c r="B29" s="28"/>
      <c r="C29" s="29"/>
      <c r="D29" s="32"/>
    </row>
    <row r="30" spans="1:7">
      <c r="A30" s="30"/>
      <c r="B30" s="28"/>
      <c r="C30" s="29"/>
      <c r="D30" s="32"/>
    </row>
    <row r="31" spans="1:7">
      <c r="A31" s="30"/>
      <c r="B31" s="28"/>
      <c r="C31" s="29"/>
      <c r="D31" s="32"/>
    </row>
    <row r="32" spans="1:7">
      <c r="A32" s="30"/>
      <c r="B32" s="28"/>
      <c r="C32" s="29"/>
      <c r="D32" s="32"/>
    </row>
    <row r="33" spans="1:4" s="19" customFormat="1">
      <c r="A33" s="30"/>
      <c r="B33" s="28"/>
      <c r="C33" s="29"/>
      <c r="D33" s="32"/>
    </row>
    <row r="34" spans="1:4" s="19" customFormat="1">
      <c r="A34" s="30"/>
      <c r="B34" s="28"/>
      <c r="C34" s="29"/>
      <c r="D34" s="32"/>
    </row>
    <row r="35" spans="1:4" s="19" customFormat="1">
      <c r="A35" s="30"/>
      <c r="B35" s="28"/>
      <c r="C35" s="29"/>
      <c r="D35" s="32"/>
    </row>
    <row r="36" spans="1:4" s="19" customFormat="1" ht="12" customHeight="1">
      <c r="A36" s="30"/>
      <c r="B36" s="28"/>
      <c r="C36" s="29"/>
      <c r="D36" s="32"/>
    </row>
    <row r="37" spans="1:4" s="19" customFormat="1" ht="12" customHeight="1">
      <c r="A37" s="30"/>
      <c r="B37" s="28"/>
      <c r="C37" s="29"/>
      <c r="D37" s="32"/>
    </row>
    <row r="38" spans="1:4" s="19" customFormat="1" ht="12" customHeight="1">
      <c r="A38" s="30"/>
      <c r="B38" s="28"/>
      <c r="C38" s="29"/>
      <c r="D38" s="32"/>
    </row>
    <row r="39" spans="1:4" s="19" customFormat="1" ht="12" customHeight="1">
      <c r="A39" s="30"/>
      <c r="B39" s="28"/>
      <c r="C39" s="29"/>
      <c r="D39" s="32"/>
    </row>
    <row r="40" spans="1:4" s="19" customFormat="1" ht="12" customHeight="1">
      <c r="A40" s="30"/>
      <c r="B40" s="28"/>
      <c r="C40" s="29"/>
      <c r="D40" s="32"/>
    </row>
    <row r="41" spans="1:4" s="19" customFormat="1">
      <c r="A41" s="30"/>
      <c r="B41" s="28"/>
      <c r="C41" s="29"/>
      <c r="D41" s="32"/>
    </row>
    <row r="42" spans="1:4" s="19" customFormat="1">
      <c r="A42" s="30"/>
      <c r="B42" s="28"/>
      <c r="C42" s="29"/>
      <c r="D42" s="32"/>
    </row>
    <row r="43" spans="1:4" s="19" customFormat="1">
      <c r="B43" s="33"/>
      <c r="C43" s="34"/>
      <c r="D43" s="36"/>
    </row>
    <row r="44" spans="1:4" s="19" customFormat="1" ht="12" thickBot="1">
      <c r="B44" s="33"/>
      <c r="C44" s="34"/>
      <c r="D44" s="35">
        <f>SUM(D27:D43)</f>
        <v>0</v>
      </c>
    </row>
    <row r="45" spans="1:4" s="19" customFormat="1" ht="12" thickTop="1">
      <c r="B45" s="33"/>
      <c r="C45" s="34"/>
      <c r="D45" s="36"/>
    </row>
    <row r="46" spans="1:4" s="19" customFormat="1">
      <c r="B46" s="33"/>
      <c r="C46" s="34"/>
      <c r="D46" s="36"/>
    </row>
    <row r="63" spans="4:4" s="19" customFormat="1">
      <c r="D63" s="36"/>
    </row>
    <row r="64" spans="4:4" s="19" customFormat="1">
      <c r="D64" s="36"/>
    </row>
    <row r="65" spans="4:4" s="19" customFormat="1">
      <c r="D65" s="3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2"/>
  <sheetViews>
    <sheetView showGridLines="0" workbookViewId="0">
      <pane ySplit="4" topLeftCell="A5" activePane="bottomLeft" state="frozen"/>
      <selection pane="bottomLeft" activeCell="C7" sqref="C7"/>
    </sheetView>
  </sheetViews>
  <sheetFormatPr defaultRowHeight="12.75"/>
  <cols>
    <col min="1" max="1" width="16.85546875" style="80" customWidth="1"/>
    <col min="2" max="2" width="39.7109375" style="80" customWidth="1"/>
    <col min="3" max="3" width="12.85546875" style="81" customWidth="1"/>
    <col min="4" max="4" width="12.7109375" style="80" customWidth="1"/>
    <col min="5" max="5" width="12.85546875" style="80" bestFit="1" customWidth="1"/>
    <col min="6" max="16384" width="9.140625" style="80"/>
  </cols>
  <sheetData>
    <row r="2" spans="1:6" ht="18">
      <c r="A2" s="79" t="s">
        <v>52</v>
      </c>
    </row>
    <row r="4" spans="1:6">
      <c r="A4" s="82" t="s">
        <v>44</v>
      </c>
      <c r="B4" s="83" t="s">
        <v>45</v>
      </c>
      <c r="C4" s="58" t="s">
        <v>46</v>
      </c>
      <c r="D4" s="83" t="s">
        <v>47</v>
      </c>
      <c r="E4" s="83" t="s">
        <v>48</v>
      </c>
      <c r="F4" s="83" t="s">
        <v>49</v>
      </c>
    </row>
    <row r="5" spans="1:6">
      <c r="A5" s="45" t="s">
        <v>60</v>
      </c>
      <c r="B5" s="19" t="s">
        <v>63</v>
      </c>
      <c r="C5" s="83"/>
      <c r="D5" s="84">
        <v>0.25</v>
      </c>
      <c r="E5" s="84">
        <f t="shared" ref="E5:E6" si="0">C5*D5</f>
        <v>0</v>
      </c>
      <c r="F5" s="83" t="s">
        <v>50</v>
      </c>
    </row>
    <row r="6" spans="1:6">
      <c r="A6" s="45" t="s">
        <v>61</v>
      </c>
      <c r="B6" s="19" t="s">
        <v>63</v>
      </c>
      <c r="C6" s="83">
        <f>10+15</f>
        <v>25</v>
      </c>
      <c r="D6" s="84">
        <v>0.25</v>
      </c>
      <c r="E6" s="84">
        <f t="shared" si="0"/>
        <v>6.25</v>
      </c>
      <c r="F6" s="83" t="s">
        <v>50</v>
      </c>
    </row>
    <row r="7" spans="1:6">
      <c r="A7" s="82"/>
      <c r="B7" s="83"/>
      <c r="C7" s="83"/>
      <c r="D7" s="84"/>
      <c r="E7" s="84"/>
      <c r="F7" s="83"/>
    </row>
    <row r="8" spans="1:6">
      <c r="A8" s="82"/>
      <c r="B8" s="83"/>
      <c r="C8" s="83"/>
      <c r="D8" s="84"/>
      <c r="E8" s="84"/>
      <c r="F8" s="83"/>
    </row>
    <row r="9" spans="1:6">
      <c r="B9" s="85"/>
      <c r="C9" s="86">
        <f>SUM(C5:C8)</f>
        <v>25</v>
      </c>
      <c r="D9" s="87"/>
      <c r="E9" s="88">
        <f>SUM(E5:E8)</f>
        <v>6.25</v>
      </c>
    </row>
    <row r="10" spans="1:6">
      <c r="A10" s="83"/>
      <c r="B10" s="83"/>
      <c r="C10" s="58"/>
      <c r="D10" s="84"/>
      <c r="E10" s="84"/>
    </row>
    <row r="11" spans="1:6">
      <c r="A11" s="83"/>
      <c r="B11" s="83"/>
      <c r="C11" s="58"/>
      <c r="D11" s="84"/>
      <c r="E11" s="84"/>
    </row>
    <row r="12" spans="1:6">
      <c r="A12" s="83"/>
      <c r="B12" s="83"/>
      <c r="C12" s="58"/>
      <c r="D12" s="84"/>
      <c r="E12" s="84"/>
    </row>
  </sheetData>
  <pageMargins left="0.75" right="0.75" top="0.52" bottom="0.16" header="0.5" footer="0.18"/>
  <pageSetup paperSize="9" scale="77" fitToHeight="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"/>
  <sheetViews>
    <sheetView showGridLines="0" workbookViewId="0">
      <pane ySplit="2" topLeftCell="A3" activePane="bottomLeft" state="frozen"/>
      <selection pane="bottomLeft" activeCell="I3" sqref="I3:I5"/>
    </sheetView>
  </sheetViews>
  <sheetFormatPr defaultRowHeight="12.75"/>
  <cols>
    <col min="1" max="1" width="9.140625" style="101"/>
    <col min="2" max="2" width="13.5703125" style="101" customWidth="1"/>
    <col min="3" max="3" width="15.5703125" style="102" customWidth="1"/>
    <col min="4" max="4" width="18.7109375" style="101" bestFit="1" customWidth="1"/>
    <col min="5" max="5" width="14.5703125" style="101" bestFit="1" customWidth="1"/>
    <col min="6" max="6" width="24.140625" style="101" bestFit="1" customWidth="1"/>
    <col min="7" max="9" width="9.140625" style="101"/>
    <col min="10" max="10" width="9.5703125" style="101" bestFit="1" customWidth="1"/>
    <col min="11" max="12" width="9.140625" style="101"/>
    <col min="13" max="13" width="2.5703125" style="101" customWidth="1"/>
    <col min="14" max="16384" width="9.140625" style="101"/>
  </cols>
  <sheetData>
    <row r="1" spans="1:12">
      <c r="A1" s="100" t="s">
        <v>70</v>
      </c>
      <c r="K1" s="103"/>
      <c r="L1" s="103">
        <f>SUM(L3:L5)</f>
        <v>3267.5654666666669</v>
      </c>
    </row>
    <row r="2" spans="1:12" s="108" customFormat="1" ht="22.5">
      <c r="A2" s="104" t="s">
        <v>71</v>
      </c>
      <c r="B2" s="104" t="s">
        <v>72</v>
      </c>
      <c r="C2" s="104" t="s">
        <v>12</v>
      </c>
      <c r="D2" s="104" t="s">
        <v>73</v>
      </c>
      <c r="E2" s="105" t="s">
        <v>23</v>
      </c>
      <c r="F2" s="105" t="s">
        <v>24</v>
      </c>
      <c r="G2" s="106" t="s">
        <v>74</v>
      </c>
      <c r="H2" s="106" t="s">
        <v>75</v>
      </c>
      <c r="I2" s="107" t="s">
        <v>25</v>
      </c>
      <c r="J2" s="107" t="s">
        <v>76</v>
      </c>
      <c r="K2" s="105" t="s">
        <v>27</v>
      </c>
      <c r="L2" s="107" t="s">
        <v>77</v>
      </c>
    </row>
    <row r="3" spans="1:12" s="119" customFormat="1" ht="11.25">
      <c r="A3" s="109" t="s">
        <v>64</v>
      </c>
      <c r="B3" s="110" t="s">
        <v>78</v>
      </c>
      <c r="C3" s="111" t="s">
        <v>88</v>
      </c>
      <c r="D3" s="112" t="s">
        <v>79</v>
      </c>
      <c r="E3" s="113" t="s">
        <v>82</v>
      </c>
      <c r="F3" s="113" t="s">
        <v>85</v>
      </c>
      <c r="G3" s="114">
        <v>0.28000000000000003</v>
      </c>
      <c r="H3" s="115">
        <f>1/18</f>
        <v>5.5555555555555552E-2</v>
      </c>
      <c r="I3" s="116">
        <v>14.3</v>
      </c>
      <c r="J3" s="116">
        <f>10614.84+4349.28+3471.06</f>
        <v>18435.18</v>
      </c>
      <c r="K3" s="117">
        <f>J3/I3</f>
        <v>1289.1734265734265</v>
      </c>
      <c r="L3" s="118">
        <f>K3*I3*G3*H3</f>
        <v>286.76946666666669</v>
      </c>
    </row>
    <row r="4" spans="1:12" s="120" customFormat="1" ht="11.25">
      <c r="A4" s="109" t="s">
        <v>64</v>
      </c>
      <c r="B4" s="110" t="s">
        <v>78</v>
      </c>
      <c r="C4" s="121">
        <v>5371686</v>
      </c>
      <c r="D4" s="122" t="s">
        <v>80</v>
      </c>
      <c r="E4" s="123" t="s">
        <v>83</v>
      </c>
      <c r="F4" s="123" t="s">
        <v>86</v>
      </c>
      <c r="G4" s="124">
        <v>0.28000000000000003</v>
      </c>
      <c r="H4" s="115">
        <f>1/18</f>
        <v>5.5555555555555552E-2</v>
      </c>
      <c r="I4" s="116">
        <v>14.3</v>
      </c>
      <c r="J4" s="116">
        <f>138653.86+19599.64+22317.94</f>
        <v>180571.44</v>
      </c>
      <c r="K4" s="117">
        <f t="shared" ref="K4:K5" si="0">J4/I4</f>
        <v>12627.373426573426</v>
      </c>
      <c r="L4" s="118">
        <f t="shared" ref="L4:L5" si="1">K4*I4*G4*H4</f>
        <v>2808.8890666666671</v>
      </c>
    </row>
    <row r="5" spans="1:12" s="120" customFormat="1" ht="11.25">
      <c r="A5" s="109" t="s">
        <v>64</v>
      </c>
      <c r="B5" s="110" t="s">
        <v>78</v>
      </c>
      <c r="C5" s="121">
        <v>5371684</v>
      </c>
      <c r="D5" s="122" t="s">
        <v>81</v>
      </c>
      <c r="E5" s="123" t="s">
        <v>84</v>
      </c>
      <c r="F5" s="123" t="s">
        <v>87</v>
      </c>
      <c r="G5" s="124">
        <v>0.28000000000000003</v>
      </c>
      <c r="H5" s="115">
        <f>1/24</f>
        <v>4.1666666666666664E-2</v>
      </c>
      <c r="I5" s="116">
        <v>14.3</v>
      </c>
      <c r="J5" s="116">
        <f>12077.06+2035.24+622.58</f>
        <v>14734.88</v>
      </c>
      <c r="K5" s="117">
        <f t="shared" si="0"/>
        <v>1030.4111888111886</v>
      </c>
      <c r="L5" s="118">
        <f t="shared" si="1"/>
        <v>171.90693333333331</v>
      </c>
    </row>
  </sheetData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Letter</vt:lpstr>
      <vt:lpstr>Summary</vt:lpstr>
      <vt:lpstr>Recharges</vt:lpstr>
      <vt:lpstr>Freight</vt:lpstr>
      <vt:lpstr>3rd Party Roys</vt:lpstr>
      <vt:lpstr>Summary!Print_Area</vt:lpstr>
      <vt:lpstr>Freight!Print_Titles</vt:lpstr>
    </vt:vector>
  </TitlesOfParts>
  <Company>Universal Music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UMG</dc:creator>
  <cp:lastModifiedBy>Nagwekar, Shamna</cp:lastModifiedBy>
  <cp:lastPrinted>2016-10-13T22:52:21Z</cp:lastPrinted>
  <dcterms:created xsi:type="dcterms:W3CDTF">2002-05-22T02:08:32Z</dcterms:created>
  <dcterms:modified xsi:type="dcterms:W3CDTF">2016-11-29T10:07:03Z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